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btp\Dropbox\BRL_Pessoal\EMDEC - Equipe Interna\6. Revisão - Documentos Licitatórios\1. Versões Atuais\"/>
    </mc:Choice>
  </mc:AlternateContent>
  <xr:revisionPtr revIDLastSave="0" documentId="13_ncr:1_{0FF1888F-8FD9-4D4E-AE9B-D6DC90E096E3}" xr6:coauthVersionLast="47" xr6:coauthVersionMax="47" xr10:uidLastSave="{00000000-0000-0000-0000-000000000000}"/>
  <bookViews>
    <workbookView xWindow="-120" yWindow="-120" windowWidth="38640" windowHeight="21390" tabRatio="826" activeTab="1" xr2:uid="{00000000-000D-0000-FFFF-FFFF00000000}"/>
  </bookViews>
  <sheets>
    <sheet name="RESUMO" sheetId="15" r:id="rId1"/>
    <sheet name="QUADRO 1" sheetId="1" r:id="rId2"/>
    <sheet name="QUADRO 2" sheetId="16" r:id="rId3"/>
    <sheet name="QUADRO 3" sheetId="17" r:id="rId4"/>
    <sheet name="QUADRO 4" sheetId="18" r:id="rId5"/>
    <sheet name="QUADRO 5" sheetId="24" r:id="rId6"/>
    <sheet name="QUADRO 6" sheetId="25" r:id="rId7"/>
    <sheet name="QUADRO 7" sheetId="27" r:id="rId8"/>
    <sheet name="QUADRO 8" sheetId="29" r:id="rId9"/>
    <sheet name="QUADRO 9" sheetId="26" r:id="rId10"/>
    <sheet name="QUADRO 10" sheetId="19" r:id="rId11"/>
    <sheet name="QUADRO 11" sheetId="20" r:id="rId12"/>
    <sheet name="QUADRO 12" sheetId="22" r:id="rId13"/>
    <sheet name="QUADRO 13" sheetId="23" r:id="rId14"/>
  </sheet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28" i="17" l="1"/>
  <c r="D71" i="17" s="1"/>
  <c r="D26" i="17" l="1"/>
  <c r="D43" i="17" l="1"/>
  <c r="S15" i="20" l="1"/>
  <c r="S13" i="20"/>
  <c r="S12" i="20"/>
  <c r="S20" i="19"/>
  <c r="S19" i="19"/>
  <c r="S16" i="19"/>
  <c r="S15" i="19"/>
  <c r="S13" i="19"/>
  <c r="S12" i="19"/>
  <c r="S18" i="19"/>
  <c r="R29" i="29"/>
  <c r="Q29" i="29"/>
  <c r="P29" i="29"/>
  <c r="O29" i="29"/>
  <c r="N29" i="29"/>
  <c r="M29" i="29"/>
  <c r="L29" i="29"/>
  <c r="K29" i="29"/>
  <c r="J29" i="29"/>
  <c r="I29" i="29"/>
  <c r="H29" i="29"/>
  <c r="G29" i="29"/>
  <c r="F29" i="29"/>
  <c r="E29" i="29"/>
  <c r="D29" i="29"/>
  <c r="E29" i="27"/>
  <c r="F29" i="27"/>
  <c r="G29" i="27"/>
  <c r="H29" i="27"/>
  <c r="I29" i="27"/>
  <c r="J29" i="27"/>
  <c r="K29" i="27"/>
  <c r="L29" i="27"/>
  <c r="M29" i="27"/>
  <c r="N29" i="27"/>
  <c r="O29" i="27"/>
  <c r="P29" i="27"/>
  <c r="Q29" i="27"/>
  <c r="R29" i="27"/>
  <c r="D29" i="27"/>
  <c r="R24" i="25"/>
  <c r="Q24" i="25"/>
  <c r="P24" i="25"/>
  <c r="O24" i="25"/>
  <c r="N24" i="25"/>
  <c r="M24" i="25"/>
  <c r="L24" i="25"/>
  <c r="K24" i="25"/>
  <c r="J24" i="25"/>
  <c r="I24" i="25"/>
  <c r="H24" i="25"/>
  <c r="G24" i="25"/>
  <c r="F24" i="25"/>
  <c r="E24" i="25"/>
  <c r="D24" i="25"/>
  <c r="R24" i="24"/>
  <c r="Q24" i="24"/>
  <c r="P24" i="24"/>
  <c r="O24" i="24"/>
  <c r="N24" i="24"/>
  <c r="M24" i="24"/>
  <c r="L24" i="24"/>
  <c r="K24" i="24"/>
  <c r="J24" i="24"/>
  <c r="I24" i="24"/>
  <c r="H24" i="24"/>
  <c r="G24" i="24"/>
  <c r="F24" i="24"/>
  <c r="E24" i="24"/>
  <c r="D24" i="24"/>
  <c r="R136" i="17"/>
  <c r="Q136" i="17"/>
  <c r="P136" i="17"/>
  <c r="O136" i="17"/>
  <c r="N136" i="17"/>
  <c r="M136" i="17"/>
  <c r="L136" i="17"/>
  <c r="K136" i="17"/>
  <c r="J136" i="17"/>
  <c r="I136" i="17"/>
  <c r="H136" i="17"/>
  <c r="G136" i="17"/>
  <c r="F136" i="17"/>
  <c r="R133" i="17"/>
  <c r="Q133" i="17"/>
  <c r="P133" i="17"/>
  <c r="O133" i="17"/>
  <c r="N133" i="17"/>
  <c r="M133" i="17"/>
  <c r="L133" i="17"/>
  <c r="K133" i="17"/>
  <c r="J133" i="17"/>
  <c r="I133" i="17"/>
  <c r="H133" i="17"/>
  <c r="G133" i="17"/>
  <c r="F133" i="17"/>
  <c r="R130" i="17"/>
  <c r="Q130" i="17"/>
  <c r="P130" i="17"/>
  <c r="O130" i="17"/>
  <c r="N130" i="17"/>
  <c r="M130" i="17"/>
  <c r="L130" i="17"/>
  <c r="K130" i="17"/>
  <c r="J130" i="17"/>
  <c r="I130" i="17"/>
  <c r="H130" i="17"/>
  <c r="G130" i="17"/>
  <c r="F130" i="17"/>
  <c r="R127" i="17"/>
  <c r="Q127" i="17"/>
  <c r="P127" i="17"/>
  <c r="O127" i="17"/>
  <c r="N127" i="17"/>
  <c r="M127" i="17"/>
  <c r="L127" i="17"/>
  <c r="K127" i="17"/>
  <c r="J127" i="17"/>
  <c r="I127" i="17"/>
  <c r="H127" i="17"/>
  <c r="G127" i="17"/>
  <c r="F127" i="17"/>
  <c r="G124" i="17"/>
  <c r="H124" i="17"/>
  <c r="I124" i="17"/>
  <c r="J124" i="17"/>
  <c r="K124" i="17"/>
  <c r="L124" i="17"/>
  <c r="M124" i="17"/>
  <c r="N124" i="17"/>
  <c r="O124" i="17"/>
  <c r="P124" i="17"/>
  <c r="Q124" i="17"/>
  <c r="R124" i="17"/>
  <c r="F124" i="17"/>
  <c r="R108" i="17"/>
  <c r="Q108" i="17"/>
  <c r="P108" i="17"/>
  <c r="O108" i="17"/>
  <c r="N108" i="17"/>
  <c r="M108" i="17"/>
  <c r="L108" i="17"/>
  <c r="K108" i="17"/>
  <c r="J108" i="17"/>
  <c r="I108" i="17"/>
  <c r="H108" i="17"/>
  <c r="G108" i="17"/>
  <c r="F108" i="17"/>
  <c r="R111" i="17"/>
  <c r="Q111" i="17"/>
  <c r="P111" i="17"/>
  <c r="O111" i="17"/>
  <c r="N111" i="17"/>
  <c r="M111" i="17"/>
  <c r="L111" i="17"/>
  <c r="K111" i="17"/>
  <c r="J111" i="17"/>
  <c r="I111" i="17"/>
  <c r="H111" i="17"/>
  <c r="G111" i="17"/>
  <c r="F111" i="17"/>
  <c r="R114" i="17"/>
  <c r="Q114" i="17"/>
  <c r="P114" i="17"/>
  <c r="O114" i="17"/>
  <c r="N114" i="17"/>
  <c r="M114" i="17"/>
  <c r="L114" i="17"/>
  <c r="K114" i="17"/>
  <c r="J114" i="17"/>
  <c r="I114" i="17"/>
  <c r="H114" i="17"/>
  <c r="G114" i="17"/>
  <c r="F114" i="17"/>
  <c r="R117" i="17"/>
  <c r="Q117" i="17"/>
  <c r="P117" i="17"/>
  <c r="O117" i="17"/>
  <c r="N117" i="17"/>
  <c r="M117" i="17"/>
  <c r="L117" i="17"/>
  <c r="K117" i="17"/>
  <c r="J117" i="17"/>
  <c r="I117" i="17"/>
  <c r="H117" i="17"/>
  <c r="G117" i="17"/>
  <c r="F117" i="17"/>
  <c r="G120" i="17"/>
  <c r="H120" i="17"/>
  <c r="I120" i="17"/>
  <c r="J120" i="17"/>
  <c r="K120" i="17"/>
  <c r="L120" i="17"/>
  <c r="M120" i="17"/>
  <c r="N120" i="17"/>
  <c r="O120" i="17"/>
  <c r="P120" i="17"/>
  <c r="Q120" i="17"/>
  <c r="R120" i="17"/>
  <c r="F120" i="17"/>
  <c r="E24" i="18" l="1"/>
  <c r="D24" i="18"/>
  <c r="F24" i="18"/>
  <c r="G24" i="18"/>
  <c r="H24" i="18"/>
  <c r="I24" i="18"/>
  <c r="J24" i="18"/>
  <c r="K24" i="18"/>
  <c r="L24" i="18"/>
  <c r="M24" i="18"/>
  <c r="N24" i="18"/>
  <c r="O24" i="18"/>
  <c r="P24" i="18"/>
  <c r="Q24" i="18"/>
  <c r="R24" i="18"/>
  <c r="D110" i="17" l="1"/>
  <c r="D107" i="17"/>
  <c r="R39" i="18" l="1"/>
  <c r="E18" i="1" l="1"/>
  <c r="P71" i="25"/>
  <c r="N23" i="25" l="1"/>
  <c r="E14" i="20" l="1"/>
  <c r="F14" i="20"/>
  <c r="G14" i="20"/>
  <c r="H14" i="20"/>
  <c r="I14" i="20"/>
  <c r="J14" i="20"/>
  <c r="K14" i="20"/>
  <c r="L14" i="20"/>
  <c r="M14" i="20"/>
  <c r="N14" i="20"/>
  <c r="O14" i="20"/>
  <c r="P14" i="20"/>
  <c r="Q14" i="20"/>
  <c r="R14" i="20"/>
  <c r="D14" i="20"/>
  <c r="S14" i="20" s="1"/>
  <c r="E14" i="1"/>
  <c r="F14" i="1"/>
  <c r="G14" i="1"/>
  <c r="H14" i="1"/>
  <c r="I14" i="1"/>
  <c r="J14" i="1"/>
  <c r="K14" i="1"/>
  <c r="L14" i="1"/>
  <c r="M14" i="1"/>
  <c r="N14" i="1"/>
  <c r="O14" i="1"/>
  <c r="P14" i="1"/>
  <c r="Q14" i="1"/>
  <c r="R14" i="1"/>
  <c r="D14" i="1"/>
  <c r="E187" i="17"/>
  <c r="F187" i="17" s="1"/>
  <c r="G187" i="17" s="1"/>
  <c r="H187" i="17" s="1"/>
  <c r="I187" i="17" s="1"/>
  <c r="J187" i="17" s="1"/>
  <c r="K187" i="17" s="1"/>
  <c r="L187" i="17" s="1"/>
  <c r="M187" i="17" s="1"/>
  <c r="N187" i="17" s="1"/>
  <c r="O187" i="17" s="1"/>
  <c r="P187" i="17" s="1"/>
  <c r="Q187" i="17" s="1"/>
  <c r="R187" i="17" s="1"/>
  <c r="E183" i="17"/>
  <c r="F183" i="17" s="1"/>
  <c r="G183" i="17" s="1"/>
  <c r="H183" i="17" s="1"/>
  <c r="I183" i="17" s="1"/>
  <c r="J183" i="17" s="1"/>
  <c r="K183" i="17" s="1"/>
  <c r="L183" i="17" s="1"/>
  <c r="M183" i="17" s="1"/>
  <c r="N183" i="17" s="1"/>
  <c r="O183" i="17" s="1"/>
  <c r="P183" i="17" s="1"/>
  <c r="Q183" i="17" s="1"/>
  <c r="R183" i="17" s="1"/>
  <c r="E180" i="17"/>
  <c r="F180" i="17" s="1"/>
  <c r="G180" i="17" s="1"/>
  <c r="H180" i="17" s="1"/>
  <c r="I180" i="17" s="1"/>
  <c r="J180" i="17" s="1"/>
  <c r="K180" i="17" s="1"/>
  <c r="L180" i="17" s="1"/>
  <c r="M180" i="17" s="1"/>
  <c r="N180" i="17" s="1"/>
  <c r="O180" i="17" s="1"/>
  <c r="P180" i="17" s="1"/>
  <c r="Q180" i="17" s="1"/>
  <c r="R180" i="17" s="1"/>
  <c r="E176" i="17"/>
  <c r="F176" i="17" s="1"/>
  <c r="G176" i="17" s="1"/>
  <c r="H176" i="17" s="1"/>
  <c r="I176" i="17" s="1"/>
  <c r="J176" i="17" s="1"/>
  <c r="K176" i="17" s="1"/>
  <c r="L176" i="17" s="1"/>
  <c r="M176" i="17" s="1"/>
  <c r="N176" i="17" s="1"/>
  <c r="O176" i="17" s="1"/>
  <c r="P176" i="17" s="1"/>
  <c r="Q176" i="17" s="1"/>
  <c r="R176" i="17" s="1"/>
  <c r="E173" i="17"/>
  <c r="F173" i="17" s="1"/>
  <c r="G173" i="17" s="1"/>
  <c r="H173" i="17" s="1"/>
  <c r="I173" i="17" s="1"/>
  <c r="J173" i="17" s="1"/>
  <c r="K173" i="17" s="1"/>
  <c r="L173" i="17" s="1"/>
  <c r="M173" i="17" s="1"/>
  <c r="N173" i="17" s="1"/>
  <c r="O173" i="17" s="1"/>
  <c r="P173" i="17" s="1"/>
  <c r="Q173" i="17" s="1"/>
  <c r="R173" i="17" s="1"/>
  <c r="E169" i="17"/>
  <c r="F169" i="17" s="1"/>
  <c r="G169" i="17" s="1"/>
  <c r="H169" i="17" s="1"/>
  <c r="I169" i="17" s="1"/>
  <c r="J169" i="17" s="1"/>
  <c r="K169" i="17" s="1"/>
  <c r="L169" i="17" s="1"/>
  <c r="M169" i="17" s="1"/>
  <c r="N169" i="17" s="1"/>
  <c r="O169" i="17" s="1"/>
  <c r="P169" i="17" s="1"/>
  <c r="Q169" i="17" s="1"/>
  <c r="R169" i="17" s="1"/>
  <c r="E165" i="17"/>
  <c r="F165" i="17" s="1"/>
  <c r="G165" i="17" s="1"/>
  <c r="H165" i="17" s="1"/>
  <c r="I165" i="17" s="1"/>
  <c r="J165" i="17" s="1"/>
  <c r="K165" i="17" s="1"/>
  <c r="L165" i="17" s="1"/>
  <c r="M165" i="17" s="1"/>
  <c r="N165" i="17" s="1"/>
  <c r="O165" i="17" s="1"/>
  <c r="P165" i="17" s="1"/>
  <c r="Q165" i="17" s="1"/>
  <c r="R165" i="17" s="1"/>
  <c r="E161" i="17"/>
  <c r="F161" i="17" s="1"/>
  <c r="G161" i="17" s="1"/>
  <c r="H161" i="17" s="1"/>
  <c r="I161" i="17" s="1"/>
  <c r="J161" i="17" s="1"/>
  <c r="K161" i="17" s="1"/>
  <c r="L161" i="17" s="1"/>
  <c r="M161" i="17" s="1"/>
  <c r="N161" i="17" s="1"/>
  <c r="O161" i="17" s="1"/>
  <c r="P161" i="17" s="1"/>
  <c r="Q161" i="17" s="1"/>
  <c r="R161" i="17" s="1"/>
  <c r="E158" i="17"/>
  <c r="F158" i="17" s="1"/>
  <c r="G158" i="17" s="1"/>
  <c r="H158" i="17" s="1"/>
  <c r="I158" i="17" s="1"/>
  <c r="J158" i="17" s="1"/>
  <c r="K158" i="17" s="1"/>
  <c r="L158" i="17" s="1"/>
  <c r="M158" i="17" s="1"/>
  <c r="N158" i="17" s="1"/>
  <c r="O158" i="17" s="1"/>
  <c r="P158" i="17" s="1"/>
  <c r="Q158" i="17" s="1"/>
  <c r="R158" i="17" s="1"/>
  <c r="E157" i="17"/>
  <c r="F157" i="17" s="1"/>
  <c r="G157" i="17" s="1"/>
  <c r="H157" i="17" s="1"/>
  <c r="I157" i="17" s="1"/>
  <c r="J157" i="17" s="1"/>
  <c r="K157" i="17" s="1"/>
  <c r="L157" i="17" s="1"/>
  <c r="M157" i="17" s="1"/>
  <c r="N157" i="17" s="1"/>
  <c r="O157" i="17" s="1"/>
  <c r="P157" i="17" s="1"/>
  <c r="Q157" i="17" s="1"/>
  <c r="R157" i="17" s="1"/>
  <c r="E152" i="17"/>
  <c r="F152" i="17" s="1"/>
  <c r="G152" i="17" s="1"/>
  <c r="H152" i="17" s="1"/>
  <c r="I152" i="17" s="1"/>
  <c r="J152" i="17" s="1"/>
  <c r="K152" i="17" s="1"/>
  <c r="L152" i="17" s="1"/>
  <c r="M152" i="17" s="1"/>
  <c r="N152" i="17" s="1"/>
  <c r="O152" i="17" s="1"/>
  <c r="P152" i="17" s="1"/>
  <c r="Q152" i="17" s="1"/>
  <c r="R152" i="17" s="1"/>
  <c r="E149" i="17"/>
  <c r="F149" i="17" s="1"/>
  <c r="G149" i="17" s="1"/>
  <c r="H149" i="17" s="1"/>
  <c r="I149" i="17" s="1"/>
  <c r="J149" i="17" s="1"/>
  <c r="K149" i="17" s="1"/>
  <c r="L149" i="17" s="1"/>
  <c r="M149" i="17" s="1"/>
  <c r="N149" i="17" s="1"/>
  <c r="O149" i="17" s="1"/>
  <c r="P149" i="17" s="1"/>
  <c r="Q149" i="17" s="1"/>
  <c r="R149" i="17" s="1"/>
  <c r="E145" i="17"/>
  <c r="F145" i="17" s="1"/>
  <c r="G145" i="17" s="1"/>
  <c r="H145" i="17" s="1"/>
  <c r="I145" i="17" s="1"/>
  <c r="J145" i="17" s="1"/>
  <c r="K145" i="17" s="1"/>
  <c r="L145" i="17" s="1"/>
  <c r="M145" i="17" s="1"/>
  <c r="N145" i="17" s="1"/>
  <c r="O145" i="17" s="1"/>
  <c r="P145" i="17" s="1"/>
  <c r="Q145" i="17" s="1"/>
  <c r="R145" i="17" s="1"/>
  <c r="E137" i="17"/>
  <c r="F137" i="17" s="1"/>
  <c r="G137" i="17" s="1"/>
  <c r="H137" i="17" s="1"/>
  <c r="I137" i="17" s="1"/>
  <c r="J137" i="17" s="1"/>
  <c r="K137" i="17" s="1"/>
  <c r="L137" i="17" s="1"/>
  <c r="M137" i="17" s="1"/>
  <c r="N137" i="17" s="1"/>
  <c r="O137" i="17" s="1"/>
  <c r="P137" i="17" s="1"/>
  <c r="Q137" i="17" s="1"/>
  <c r="R137" i="17" s="1"/>
  <c r="E134" i="17"/>
  <c r="F134" i="17" s="1"/>
  <c r="G134" i="17" s="1"/>
  <c r="H134" i="17" s="1"/>
  <c r="I134" i="17" s="1"/>
  <c r="J134" i="17" s="1"/>
  <c r="K134" i="17" s="1"/>
  <c r="L134" i="17" s="1"/>
  <c r="M134" i="17" s="1"/>
  <c r="N134" i="17" s="1"/>
  <c r="O134" i="17" s="1"/>
  <c r="P134" i="17" s="1"/>
  <c r="Q134" i="17" s="1"/>
  <c r="R134" i="17" s="1"/>
  <c r="E131" i="17"/>
  <c r="F131" i="17" s="1"/>
  <c r="G131" i="17" s="1"/>
  <c r="H131" i="17" s="1"/>
  <c r="I131" i="17" s="1"/>
  <c r="J131" i="17" s="1"/>
  <c r="K131" i="17" s="1"/>
  <c r="L131" i="17" s="1"/>
  <c r="M131" i="17" s="1"/>
  <c r="N131" i="17" s="1"/>
  <c r="O131" i="17" s="1"/>
  <c r="P131" i="17" s="1"/>
  <c r="Q131" i="17" s="1"/>
  <c r="R131" i="17" s="1"/>
  <c r="E128" i="17"/>
  <c r="F128" i="17" s="1"/>
  <c r="G128" i="17" s="1"/>
  <c r="H128" i="17" s="1"/>
  <c r="I128" i="17" s="1"/>
  <c r="J128" i="17" s="1"/>
  <c r="K128" i="17" s="1"/>
  <c r="L128" i="17" s="1"/>
  <c r="M128" i="17" s="1"/>
  <c r="N128" i="17" s="1"/>
  <c r="O128" i="17" s="1"/>
  <c r="P128" i="17" s="1"/>
  <c r="Q128" i="17" s="1"/>
  <c r="R128" i="17" s="1"/>
  <c r="E125" i="17"/>
  <c r="F125" i="17" s="1"/>
  <c r="G125" i="17" s="1"/>
  <c r="H125" i="17" s="1"/>
  <c r="I125" i="17" s="1"/>
  <c r="J125" i="17" s="1"/>
  <c r="K125" i="17" s="1"/>
  <c r="L125" i="17" s="1"/>
  <c r="M125" i="17" s="1"/>
  <c r="N125" i="17" s="1"/>
  <c r="O125" i="17" s="1"/>
  <c r="P125" i="17" s="1"/>
  <c r="Q125" i="17" s="1"/>
  <c r="R125" i="17" s="1"/>
  <c r="E121" i="17"/>
  <c r="F121" i="17" s="1"/>
  <c r="G121" i="17" s="1"/>
  <c r="H121" i="17" s="1"/>
  <c r="I121" i="17" s="1"/>
  <c r="J121" i="17" s="1"/>
  <c r="K121" i="17" s="1"/>
  <c r="L121" i="17" s="1"/>
  <c r="M121" i="17" s="1"/>
  <c r="N121" i="17" s="1"/>
  <c r="O121" i="17" s="1"/>
  <c r="P121" i="17" s="1"/>
  <c r="Q121" i="17" s="1"/>
  <c r="R121" i="17" s="1"/>
  <c r="E118" i="17"/>
  <c r="F118" i="17" s="1"/>
  <c r="G118" i="17" s="1"/>
  <c r="H118" i="17" s="1"/>
  <c r="I118" i="17" s="1"/>
  <c r="J118" i="17" s="1"/>
  <c r="K118" i="17" s="1"/>
  <c r="L118" i="17" s="1"/>
  <c r="M118" i="17" s="1"/>
  <c r="N118" i="17" s="1"/>
  <c r="O118" i="17" s="1"/>
  <c r="P118" i="17" s="1"/>
  <c r="Q118" i="17" s="1"/>
  <c r="R118" i="17" s="1"/>
  <c r="E115" i="17"/>
  <c r="F115" i="17" s="1"/>
  <c r="G115" i="17" s="1"/>
  <c r="H115" i="17" s="1"/>
  <c r="I115" i="17" s="1"/>
  <c r="J115" i="17" s="1"/>
  <c r="K115" i="17" s="1"/>
  <c r="L115" i="17" s="1"/>
  <c r="M115" i="17" s="1"/>
  <c r="N115" i="17" s="1"/>
  <c r="O115" i="17" s="1"/>
  <c r="P115" i="17" s="1"/>
  <c r="Q115" i="17" s="1"/>
  <c r="R115" i="17" s="1"/>
  <c r="E112" i="17"/>
  <c r="F112" i="17" s="1"/>
  <c r="G112" i="17" s="1"/>
  <c r="H112" i="17" s="1"/>
  <c r="I112" i="17" s="1"/>
  <c r="J112" i="17" s="1"/>
  <c r="K112" i="17" s="1"/>
  <c r="L112" i="17" s="1"/>
  <c r="M112" i="17" s="1"/>
  <c r="N112" i="17" s="1"/>
  <c r="O112" i="17" s="1"/>
  <c r="P112" i="17" s="1"/>
  <c r="Q112" i="17" s="1"/>
  <c r="R112" i="17" s="1"/>
  <c r="E109" i="17"/>
  <c r="F109" i="17" s="1"/>
  <c r="G109" i="17" s="1"/>
  <c r="H109" i="17" s="1"/>
  <c r="I109" i="17" s="1"/>
  <c r="J109" i="17" s="1"/>
  <c r="K109" i="17" s="1"/>
  <c r="L109" i="17" s="1"/>
  <c r="M109" i="17" s="1"/>
  <c r="N109" i="17" s="1"/>
  <c r="O109" i="17" s="1"/>
  <c r="P109" i="17" s="1"/>
  <c r="Q109" i="17" s="1"/>
  <c r="R109" i="17" s="1"/>
  <c r="F104" i="17"/>
  <c r="G104" i="17"/>
  <c r="H104" i="17"/>
  <c r="I104" i="17"/>
  <c r="J104" i="17"/>
  <c r="K104" i="17"/>
  <c r="L104" i="17"/>
  <c r="M104" i="17"/>
  <c r="N104" i="17"/>
  <c r="O104" i="17"/>
  <c r="P104" i="17"/>
  <c r="Q104" i="17"/>
  <c r="R104" i="17"/>
  <c r="E104" i="17"/>
  <c r="F101" i="17"/>
  <c r="G101" i="17"/>
  <c r="H101" i="17"/>
  <c r="I101" i="17"/>
  <c r="J101" i="17"/>
  <c r="K101" i="17"/>
  <c r="L101" i="17"/>
  <c r="M101" i="17"/>
  <c r="N101" i="17"/>
  <c r="O101" i="17"/>
  <c r="P101" i="17"/>
  <c r="Q101" i="17"/>
  <c r="R101" i="17"/>
  <c r="E101" i="17"/>
  <c r="F98" i="17"/>
  <c r="G98" i="17"/>
  <c r="H98" i="17"/>
  <c r="I98" i="17"/>
  <c r="J98" i="17"/>
  <c r="K98" i="17"/>
  <c r="L98" i="17"/>
  <c r="M98" i="17"/>
  <c r="N98" i="17"/>
  <c r="O98" i="17"/>
  <c r="P98" i="17"/>
  <c r="Q98" i="17"/>
  <c r="R98" i="17"/>
  <c r="E98" i="17"/>
  <c r="F95" i="17"/>
  <c r="G95" i="17"/>
  <c r="H95" i="17"/>
  <c r="I95" i="17"/>
  <c r="J95" i="17"/>
  <c r="K95" i="17"/>
  <c r="L95" i="17"/>
  <c r="M95" i="17"/>
  <c r="N95" i="17"/>
  <c r="O95" i="17"/>
  <c r="P95" i="17"/>
  <c r="Q95" i="17"/>
  <c r="R95" i="17"/>
  <c r="E95" i="17"/>
  <c r="F92" i="17"/>
  <c r="G92" i="17"/>
  <c r="H92" i="17"/>
  <c r="I92" i="17"/>
  <c r="J92" i="17"/>
  <c r="K92" i="17"/>
  <c r="L92" i="17"/>
  <c r="M92" i="17"/>
  <c r="N92" i="17"/>
  <c r="O92" i="17"/>
  <c r="P92" i="17"/>
  <c r="Q92" i="17"/>
  <c r="R92" i="17"/>
  <c r="E92" i="17"/>
  <c r="F88" i="17"/>
  <c r="G88" i="17"/>
  <c r="H88" i="17"/>
  <c r="I88" i="17"/>
  <c r="J88" i="17"/>
  <c r="K88" i="17"/>
  <c r="L88" i="17"/>
  <c r="M88" i="17"/>
  <c r="N88" i="17"/>
  <c r="O88" i="17"/>
  <c r="P88" i="17"/>
  <c r="Q88" i="17"/>
  <c r="R88" i="17"/>
  <c r="E88" i="17"/>
  <c r="F84" i="17"/>
  <c r="G84" i="17"/>
  <c r="H84" i="17"/>
  <c r="I84" i="17"/>
  <c r="J84" i="17"/>
  <c r="K84" i="17"/>
  <c r="L84" i="17"/>
  <c r="M84" i="17"/>
  <c r="N84" i="17"/>
  <c r="O84" i="17"/>
  <c r="P84" i="17"/>
  <c r="Q84" i="17"/>
  <c r="R84" i="17"/>
  <c r="E84" i="17"/>
  <c r="F80" i="17"/>
  <c r="G80" i="17"/>
  <c r="H80" i="17"/>
  <c r="I80" i="17"/>
  <c r="J80" i="17"/>
  <c r="K80" i="17"/>
  <c r="L80" i="17"/>
  <c r="M80" i="17"/>
  <c r="N80" i="17"/>
  <c r="O80" i="17"/>
  <c r="P80" i="17"/>
  <c r="Q80" i="17"/>
  <c r="R80" i="17"/>
  <c r="E80" i="17"/>
  <c r="F76" i="17"/>
  <c r="G76" i="17"/>
  <c r="H76" i="17"/>
  <c r="I76" i="17"/>
  <c r="J76" i="17"/>
  <c r="K76" i="17"/>
  <c r="L76" i="17"/>
  <c r="M76" i="17"/>
  <c r="N76" i="17"/>
  <c r="O76" i="17"/>
  <c r="P76" i="17"/>
  <c r="Q76" i="17"/>
  <c r="R76" i="17"/>
  <c r="E76" i="17"/>
  <c r="R72" i="17"/>
  <c r="Q72" i="17"/>
  <c r="P72" i="17"/>
  <c r="O72" i="17"/>
  <c r="N72" i="17"/>
  <c r="M72" i="17"/>
  <c r="L72" i="17"/>
  <c r="K72" i="17"/>
  <c r="J72" i="17"/>
  <c r="I72" i="17"/>
  <c r="H72" i="17"/>
  <c r="G72" i="17"/>
  <c r="F72" i="17"/>
  <c r="E72" i="17"/>
  <c r="R68" i="17"/>
  <c r="Q68" i="17"/>
  <c r="P68" i="17"/>
  <c r="O68" i="17"/>
  <c r="N68" i="17"/>
  <c r="M68" i="17"/>
  <c r="L68" i="17"/>
  <c r="K68" i="17"/>
  <c r="J68" i="17"/>
  <c r="I68" i="17"/>
  <c r="H68" i="17"/>
  <c r="G68" i="17"/>
  <c r="F68" i="17"/>
  <c r="E68" i="17"/>
  <c r="R66" i="17"/>
  <c r="Q66" i="17"/>
  <c r="P66" i="17"/>
  <c r="O66" i="17"/>
  <c r="N66" i="17"/>
  <c r="M66" i="17"/>
  <c r="L66" i="17"/>
  <c r="K66" i="17"/>
  <c r="J66" i="17"/>
  <c r="I66" i="17"/>
  <c r="H66" i="17"/>
  <c r="G66" i="17"/>
  <c r="F66" i="17"/>
  <c r="E66" i="17"/>
  <c r="R64" i="17"/>
  <c r="Q64" i="17"/>
  <c r="P64" i="17"/>
  <c r="O64" i="17"/>
  <c r="N64" i="17"/>
  <c r="M64" i="17"/>
  <c r="L64" i="17"/>
  <c r="K64" i="17"/>
  <c r="J64" i="17"/>
  <c r="I64" i="17"/>
  <c r="H64" i="17"/>
  <c r="G64" i="17"/>
  <c r="F64" i="17"/>
  <c r="E64" i="17"/>
  <c r="R62" i="17"/>
  <c r="Q62" i="17"/>
  <c r="P62" i="17"/>
  <c r="O62" i="17"/>
  <c r="N62" i="17"/>
  <c r="M62" i="17"/>
  <c r="L62" i="17"/>
  <c r="K62" i="17"/>
  <c r="J62" i="17"/>
  <c r="I62" i="17"/>
  <c r="H62" i="17"/>
  <c r="G62" i="17"/>
  <c r="F62" i="17"/>
  <c r="E62" i="17"/>
  <c r="R60" i="17"/>
  <c r="Q60" i="17"/>
  <c r="P60" i="17"/>
  <c r="O60" i="17"/>
  <c r="N60" i="17"/>
  <c r="M60" i="17"/>
  <c r="L60" i="17"/>
  <c r="K60" i="17"/>
  <c r="J60" i="17"/>
  <c r="I60" i="17"/>
  <c r="H60" i="17"/>
  <c r="G60" i="17"/>
  <c r="F60" i="17"/>
  <c r="E60" i="17"/>
  <c r="R57" i="17"/>
  <c r="Q57" i="17"/>
  <c r="P57" i="17"/>
  <c r="O57" i="17"/>
  <c r="N57" i="17"/>
  <c r="M57" i="17"/>
  <c r="L57" i="17"/>
  <c r="K57" i="17"/>
  <c r="J57" i="17"/>
  <c r="I57" i="17"/>
  <c r="H57" i="17"/>
  <c r="G57" i="17"/>
  <c r="F57" i="17"/>
  <c r="E57" i="17"/>
  <c r="R55" i="17"/>
  <c r="Q55" i="17"/>
  <c r="P55" i="17"/>
  <c r="O55" i="17"/>
  <c r="N55" i="17"/>
  <c r="M55" i="17"/>
  <c r="L55" i="17"/>
  <c r="K55" i="17"/>
  <c r="J55" i="17"/>
  <c r="I55" i="17"/>
  <c r="H55" i="17"/>
  <c r="G55" i="17"/>
  <c r="F55" i="17"/>
  <c r="E55" i="17"/>
  <c r="R53" i="17"/>
  <c r="Q53" i="17"/>
  <c r="P53" i="17"/>
  <c r="O53" i="17"/>
  <c r="N53" i="17"/>
  <c r="M53" i="17"/>
  <c r="L53" i="17"/>
  <c r="K53" i="17"/>
  <c r="J53" i="17"/>
  <c r="I53" i="17"/>
  <c r="H53" i="17"/>
  <c r="G53" i="17"/>
  <c r="F53" i="17"/>
  <c r="E53" i="17"/>
  <c r="R51" i="17"/>
  <c r="Q51" i="17"/>
  <c r="P51" i="17"/>
  <c r="O51" i="17"/>
  <c r="N51" i="17"/>
  <c r="M51" i="17"/>
  <c r="L51" i="17"/>
  <c r="K51" i="17"/>
  <c r="J51" i="17"/>
  <c r="I51" i="17"/>
  <c r="H51" i="17"/>
  <c r="G51" i="17"/>
  <c r="F51" i="17"/>
  <c r="E51" i="17"/>
  <c r="R49" i="17"/>
  <c r="Q49" i="17"/>
  <c r="P49" i="17"/>
  <c r="O49" i="17"/>
  <c r="N49" i="17"/>
  <c r="M49" i="17"/>
  <c r="L49" i="17"/>
  <c r="K49" i="17"/>
  <c r="J49" i="17"/>
  <c r="I49" i="17"/>
  <c r="H49" i="17"/>
  <c r="G49" i="17"/>
  <c r="F49" i="17"/>
  <c r="E49" i="17"/>
  <c r="R45" i="17"/>
  <c r="Q45" i="17"/>
  <c r="P45" i="17"/>
  <c r="O45" i="17"/>
  <c r="N45" i="17"/>
  <c r="M45" i="17"/>
  <c r="L45" i="17"/>
  <c r="K45" i="17"/>
  <c r="J45" i="17"/>
  <c r="I45" i="17"/>
  <c r="H45" i="17"/>
  <c r="G45" i="17"/>
  <c r="F45" i="17"/>
  <c r="E45" i="17"/>
  <c r="R41" i="17"/>
  <c r="Q41" i="17"/>
  <c r="P41" i="17"/>
  <c r="O41" i="17"/>
  <c r="N41" i="17"/>
  <c r="M41" i="17"/>
  <c r="L41" i="17"/>
  <c r="K41" i="17"/>
  <c r="J41" i="17"/>
  <c r="I41" i="17"/>
  <c r="H41" i="17"/>
  <c r="G41" i="17"/>
  <c r="F41" i="17"/>
  <c r="E41" i="17"/>
  <c r="F37" i="17"/>
  <c r="G37" i="17"/>
  <c r="H37" i="17"/>
  <c r="I37" i="17"/>
  <c r="J37" i="17"/>
  <c r="K37" i="17"/>
  <c r="L37" i="17"/>
  <c r="M37" i="17"/>
  <c r="N37" i="17"/>
  <c r="O37" i="17"/>
  <c r="P37" i="17"/>
  <c r="Q37" i="17"/>
  <c r="R37" i="17"/>
  <c r="E37" i="17"/>
  <c r="E33" i="17"/>
  <c r="F33" i="17"/>
  <c r="G33" i="17"/>
  <c r="H33" i="17"/>
  <c r="I33" i="17"/>
  <c r="J33" i="17"/>
  <c r="K33" i="17"/>
  <c r="L33" i="17"/>
  <c r="M33" i="17"/>
  <c r="N33" i="17"/>
  <c r="O33" i="17"/>
  <c r="P33" i="17"/>
  <c r="Q33" i="17"/>
  <c r="R33" i="17"/>
  <c r="F29" i="17"/>
  <c r="G29" i="17"/>
  <c r="H29" i="17"/>
  <c r="I29" i="17"/>
  <c r="J29" i="17"/>
  <c r="K29" i="17"/>
  <c r="L29" i="17"/>
  <c r="M29" i="17"/>
  <c r="N29" i="17"/>
  <c r="O29" i="17"/>
  <c r="P29" i="17"/>
  <c r="Q29" i="17"/>
  <c r="R29" i="17"/>
  <c r="R19" i="1"/>
  <c r="Q19" i="1"/>
  <c r="P19" i="1"/>
  <c r="O19" i="1"/>
  <c r="N19" i="1"/>
  <c r="M19" i="1"/>
  <c r="L19" i="1"/>
  <c r="K19" i="1"/>
  <c r="J19" i="1"/>
  <c r="I19" i="1"/>
  <c r="H19" i="1"/>
  <c r="G19" i="1"/>
  <c r="F19" i="1"/>
  <c r="E19" i="1"/>
  <c r="R18" i="1"/>
  <c r="Q18" i="1"/>
  <c r="P18" i="1"/>
  <c r="O18" i="1"/>
  <c r="N18" i="1"/>
  <c r="M18" i="1"/>
  <c r="L18" i="1"/>
  <c r="K18" i="1"/>
  <c r="J18" i="1"/>
  <c r="I18" i="1"/>
  <c r="I177" i="17" s="1"/>
  <c r="H18" i="1"/>
  <c r="H177" i="17" s="1"/>
  <c r="G18" i="1"/>
  <c r="G177" i="17" s="1"/>
  <c r="F18" i="1"/>
  <c r="F177" i="17" s="1"/>
  <c r="E177" i="17"/>
  <c r="L177" i="17"/>
  <c r="F154" i="17"/>
  <c r="G154" i="17"/>
  <c r="H154" i="17"/>
  <c r="I154" i="17"/>
  <c r="J154" i="17"/>
  <c r="K154" i="17"/>
  <c r="L154" i="17"/>
  <c r="M154" i="17"/>
  <c r="N154" i="17"/>
  <c r="O154" i="17"/>
  <c r="P154" i="17"/>
  <c r="Q154" i="17"/>
  <c r="R154" i="17"/>
  <c r="E154" i="17"/>
  <c r="E29" i="17"/>
  <c r="D177" i="17"/>
  <c r="D186" i="17"/>
  <c r="E21" i="23"/>
  <c r="F21" i="23"/>
  <c r="G21" i="23"/>
  <c r="H21" i="23"/>
  <c r="I21" i="23"/>
  <c r="J21" i="23"/>
  <c r="K21" i="23"/>
  <c r="L21" i="23"/>
  <c r="M21" i="23"/>
  <c r="N21" i="23"/>
  <c r="O21" i="23"/>
  <c r="P21" i="23"/>
  <c r="Q21" i="23"/>
  <c r="R21" i="23"/>
  <c r="E22" i="23"/>
  <c r="F22" i="23"/>
  <c r="G22" i="23"/>
  <c r="H22" i="23"/>
  <c r="I22" i="23"/>
  <c r="J22" i="23"/>
  <c r="K22" i="23"/>
  <c r="L22" i="23"/>
  <c r="M22" i="23"/>
  <c r="N22" i="23"/>
  <c r="O22" i="23"/>
  <c r="P22" i="23"/>
  <c r="Q22" i="23"/>
  <c r="R22" i="23"/>
  <c r="D22" i="23"/>
  <c r="D21" i="23"/>
  <c r="S19" i="1" l="1"/>
  <c r="I186" i="17"/>
  <c r="J177" i="17"/>
  <c r="L186" i="17"/>
  <c r="K177" i="17"/>
  <c r="K186" i="17"/>
  <c r="H186" i="17"/>
  <c r="F186" i="17"/>
  <c r="E186" i="17"/>
  <c r="G186" i="17"/>
  <c r="M15" i="1"/>
  <c r="J186" i="17"/>
  <c r="E15" i="1"/>
  <c r="F15" i="1"/>
  <c r="G15" i="1"/>
  <c r="H15" i="1"/>
  <c r="I15" i="1"/>
  <c r="J15" i="1"/>
  <c r="K15" i="1"/>
  <c r="L15" i="1"/>
  <c r="D15" i="1"/>
  <c r="M177" i="17" l="1"/>
  <c r="M186" i="17"/>
  <c r="M185" i="17" s="1"/>
  <c r="L185" i="17"/>
  <c r="K185" i="17"/>
  <c r="J185" i="17"/>
  <c r="I185" i="17"/>
  <c r="H185" i="17"/>
  <c r="G185" i="17"/>
  <c r="F185" i="17"/>
  <c r="E185" i="17"/>
  <c r="D185" i="17"/>
  <c r="R178" i="17"/>
  <c r="Q178" i="17"/>
  <c r="P178" i="17"/>
  <c r="O178" i="17"/>
  <c r="N178" i="17"/>
  <c r="M178" i="17"/>
  <c r="L178" i="17"/>
  <c r="K178" i="17"/>
  <c r="J178" i="17"/>
  <c r="I178" i="17"/>
  <c r="H178" i="17"/>
  <c r="G178" i="17"/>
  <c r="F178" i="17"/>
  <c r="E178" i="17"/>
  <c r="D178" i="17"/>
  <c r="R167" i="17"/>
  <c r="Q167" i="17"/>
  <c r="P167" i="17"/>
  <c r="O167" i="17"/>
  <c r="N167" i="17"/>
  <c r="M167" i="17"/>
  <c r="L167" i="17"/>
  <c r="K167" i="17"/>
  <c r="J167" i="17"/>
  <c r="I167" i="17"/>
  <c r="H167" i="17"/>
  <c r="G167" i="17"/>
  <c r="F167" i="17"/>
  <c r="E167" i="17"/>
  <c r="D167" i="17"/>
  <c r="R153" i="17"/>
  <c r="Q153" i="17"/>
  <c r="P153" i="17"/>
  <c r="O153" i="17"/>
  <c r="N153" i="17"/>
  <c r="M153" i="17"/>
  <c r="L153" i="17"/>
  <c r="K153" i="17"/>
  <c r="J153" i="17"/>
  <c r="I153" i="17"/>
  <c r="H153" i="17"/>
  <c r="G153" i="17"/>
  <c r="F153" i="17"/>
  <c r="E153" i="17"/>
  <c r="D153" i="17"/>
  <c r="R150" i="17"/>
  <c r="Q150" i="17"/>
  <c r="P150" i="17"/>
  <c r="O150" i="17"/>
  <c r="N150" i="17"/>
  <c r="M150" i="17"/>
  <c r="L150" i="17"/>
  <c r="K150" i="17"/>
  <c r="J150" i="17"/>
  <c r="I150" i="17"/>
  <c r="H150" i="17"/>
  <c r="G150" i="17"/>
  <c r="F150" i="17"/>
  <c r="E150" i="17"/>
  <c r="D150" i="17"/>
  <c r="R135" i="17"/>
  <c r="Q135" i="17"/>
  <c r="P135" i="17"/>
  <c r="O135" i="17"/>
  <c r="N135" i="17"/>
  <c r="M135" i="17"/>
  <c r="L135" i="17"/>
  <c r="K135" i="17"/>
  <c r="J135" i="17"/>
  <c r="I135" i="17"/>
  <c r="H135" i="17"/>
  <c r="G135" i="17"/>
  <c r="F135" i="17"/>
  <c r="E135" i="17"/>
  <c r="D135" i="17"/>
  <c r="R132" i="17"/>
  <c r="Q132" i="17"/>
  <c r="P132" i="17"/>
  <c r="O132" i="17"/>
  <c r="N132" i="17"/>
  <c r="M132" i="17"/>
  <c r="L132" i="17"/>
  <c r="K132" i="17"/>
  <c r="J132" i="17"/>
  <c r="I132" i="17"/>
  <c r="H132" i="17"/>
  <c r="G132" i="17"/>
  <c r="F132" i="17"/>
  <c r="E132" i="17"/>
  <c r="D132" i="17"/>
  <c r="R129" i="17"/>
  <c r="Q129" i="17"/>
  <c r="P129" i="17"/>
  <c r="O129" i="17"/>
  <c r="N129" i="17"/>
  <c r="M129" i="17"/>
  <c r="L129" i="17"/>
  <c r="K129" i="17"/>
  <c r="J129" i="17"/>
  <c r="I129" i="17"/>
  <c r="H129" i="17"/>
  <c r="G129" i="17"/>
  <c r="F129" i="17"/>
  <c r="E129" i="17"/>
  <c r="D129" i="17"/>
  <c r="R126" i="17"/>
  <c r="Q126" i="17"/>
  <c r="P126" i="17"/>
  <c r="O126" i="17"/>
  <c r="N126" i="17"/>
  <c r="M126" i="17"/>
  <c r="L126" i="17"/>
  <c r="K126" i="17"/>
  <c r="J126" i="17"/>
  <c r="I126" i="17"/>
  <c r="H126" i="17"/>
  <c r="G126" i="17"/>
  <c r="F126" i="17"/>
  <c r="E126" i="17"/>
  <c r="D126" i="17"/>
  <c r="R123" i="17"/>
  <c r="Q123" i="17"/>
  <c r="P123" i="17"/>
  <c r="O123" i="17"/>
  <c r="N123" i="17"/>
  <c r="M123" i="17"/>
  <c r="L123" i="17"/>
  <c r="K123" i="17"/>
  <c r="J123" i="17"/>
  <c r="I123" i="17"/>
  <c r="H123" i="17"/>
  <c r="G123" i="17"/>
  <c r="F123" i="17"/>
  <c r="E123" i="17"/>
  <c r="D123" i="17"/>
  <c r="R119" i="17"/>
  <c r="Q119" i="17"/>
  <c r="P119" i="17"/>
  <c r="O119" i="17"/>
  <c r="N119" i="17"/>
  <c r="M119" i="17"/>
  <c r="L119" i="17"/>
  <c r="K119" i="17"/>
  <c r="J119" i="17"/>
  <c r="I119" i="17"/>
  <c r="H119" i="17"/>
  <c r="G119" i="17"/>
  <c r="F119" i="17"/>
  <c r="E119" i="17"/>
  <c r="D119" i="17"/>
  <c r="R116" i="17"/>
  <c r="Q116" i="17"/>
  <c r="P116" i="17"/>
  <c r="O116" i="17"/>
  <c r="N116" i="17"/>
  <c r="M116" i="17"/>
  <c r="L116" i="17"/>
  <c r="K116" i="17"/>
  <c r="J116" i="17"/>
  <c r="I116" i="17"/>
  <c r="H116" i="17"/>
  <c r="G116" i="17"/>
  <c r="F116" i="17"/>
  <c r="E116" i="17"/>
  <c r="D116" i="17"/>
  <c r="R113" i="17"/>
  <c r="Q113" i="17"/>
  <c r="P113" i="17"/>
  <c r="O113" i="17"/>
  <c r="N113" i="17"/>
  <c r="M113" i="17"/>
  <c r="L113" i="17"/>
  <c r="K113" i="17"/>
  <c r="J113" i="17"/>
  <c r="I113" i="17"/>
  <c r="H113" i="17"/>
  <c r="G113" i="17"/>
  <c r="F113" i="17"/>
  <c r="E113" i="17"/>
  <c r="D113" i="17"/>
  <c r="R110" i="17"/>
  <c r="Q110" i="17"/>
  <c r="P110" i="17"/>
  <c r="O110" i="17"/>
  <c r="N110" i="17"/>
  <c r="M110" i="17"/>
  <c r="L110" i="17"/>
  <c r="K110" i="17"/>
  <c r="J110" i="17"/>
  <c r="I110" i="17"/>
  <c r="H110" i="17"/>
  <c r="G110" i="17"/>
  <c r="F110" i="17"/>
  <c r="E110" i="17"/>
  <c r="R107" i="17"/>
  <c r="Q107" i="17"/>
  <c r="P107" i="17"/>
  <c r="O107" i="17"/>
  <c r="N107" i="17"/>
  <c r="M107" i="17"/>
  <c r="L107" i="17"/>
  <c r="K107" i="17"/>
  <c r="J107" i="17"/>
  <c r="I107" i="17"/>
  <c r="H107" i="17"/>
  <c r="G107" i="17"/>
  <c r="F107" i="17"/>
  <c r="E107" i="17"/>
  <c r="R103" i="17"/>
  <c r="Q103" i="17"/>
  <c r="P103" i="17"/>
  <c r="O103" i="17"/>
  <c r="N103" i="17"/>
  <c r="M103" i="17"/>
  <c r="L103" i="17"/>
  <c r="K103" i="17"/>
  <c r="J103" i="17"/>
  <c r="I103" i="17"/>
  <c r="H103" i="17"/>
  <c r="G103" i="17"/>
  <c r="F103" i="17"/>
  <c r="E103" i="17"/>
  <c r="D103" i="17"/>
  <c r="R100" i="17"/>
  <c r="Q100" i="17"/>
  <c r="P100" i="17"/>
  <c r="O100" i="17"/>
  <c r="N100" i="17"/>
  <c r="M100" i="17"/>
  <c r="L100" i="17"/>
  <c r="K100" i="17"/>
  <c r="J100" i="17"/>
  <c r="I100" i="17"/>
  <c r="H100" i="17"/>
  <c r="G100" i="17"/>
  <c r="F100" i="17"/>
  <c r="E100" i="17"/>
  <c r="D100" i="17"/>
  <c r="R97" i="17"/>
  <c r="Q97" i="17"/>
  <c r="P97" i="17"/>
  <c r="O97" i="17"/>
  <c r="N97" i="17"/>
  <c r="M97" i="17"/>
  <c r="L97" i="17"/>
  <c r="K97" i="17"/>
  <c r="J97" i="17"/>
  <c r="I97" i="17"/>
  <c r="H97" i="17"/>
  <c r="G97" i="17"/>
  <c r="F97" i="17"/>
  <c r="E97" i="17"/>
  <c r="D97" i="17"/>
  <c r="R94" i="17"/>
  <c r="Q94" i="17"/>
  <c r="P94" i="17"/>
  <c r="O94" i="17"/>
  <c r="N94" i="17"/>
  <c r="M94" i="17"/>
  <c r="L94" i="17"/>
  <c r="K94" i="17"/>
  <c r="J94" i="17"/>
  <c r="I94" i="17"/>
  <c r="H94" i="17"/>
  <c r="G94" i="17"/>
  <c r="F94" i="17"/>
  <c r="E94" i="17"/>
  <c r="D94" i="17"/>
  <c r="R91" i="17"/>
  <c r="Q91" i="17"/>
  <c r="P91" i="17"/>
  <c r="O91" i="17"/>
  <c r="N91" i="17"/>
  <c r="M91" i="17"/>
  <c r="L91" i="17"/>
  <c r="K91" i="17"/>
  <c r="J91" i="17"/>
  <c r="I91" i="17"/>
  <c r="H91" i="17"/>
  <c r="G91" i="17"/>
  <c r="F91" i="17"/>
  <c r="E91" i="17"/>
  <c r="D91" i="17"/>
  <c r="R87" i="17"/>
  <c r="R86" i="17" s="1"/>
  <c r="Q87" i="17"/>
  <c r="Q86" i="17" s="1"/>
  <c r="P87" i="17"/>
  <c r="P86" i="17" s="1"/>
  <c r="O87" i="17"/>
  <c r="O86" i="17" s="1"/>
  <c r="N87" i="17"/>
  <c r="N86" i="17" s="1"/>
  <c r="M87" i="17"/>
  <c r="M86" i="17" s="1"/>
  <c r="L87" i="17"/>
  <c r="L86" i="17" s="1"/>
  <c r="K87" i="17"/>
  <c r="K86" i="17" s="1"/>
  <c r="J87" i="17"/>
  <c r="J86" i="17" s="1"/>
  <c r="I87" i="17"/>
  <c r="I86" i="17" s="1"/>
  <c r="H87" i="17"/>
  <c r="H86" i="17" s="1"/>
  <c r="G87" i="17"/>
  <c r="G86" i="17" s="1"/>
  <c r="F87" i="17"/>
  <c r="F86" i="17" s="1"/>
  <c r="E87" i="17"/>
  <c r="E86" i="17" s="1"/>
  <c r="D87" i="17"/>
  <c r="D86" i="17" s="1"/>
  <c r="R83" i="17"/>
  <c r="R82" i="17" s="1"/>
  <c r="Q83" i="17"/>
  <c r="Q82" i="17" s="1"/>
  <c r="P83" i="17"/>
  <c r="P82" i="17" s="1"/>
  <c r="O83" i="17"/>
  <c r="O82" i="17" s="1"/>
  <c r="N83" i="17"/>
  <c r="N82" i="17" s="1"/>
  <c r="M83" i="17"/>
  <c r="M82" i="17" s="1"/>
  <c r="L83" i="17"/>
  <c r="L82" i="17" s="1"/>
  <c r="K83" i="17"/>
  <c r="K82" i="17" s="1"/>
  <c r="J83" i="17"/>
  <c r="J82" i="17" s="1"/>
  <c r="I83" i="17"/>
  <c r="I82" i="17" s="1"/>
  <c r="H83" i="17"/>
  <c r="H82" i="17" s="1"/>
  <c r="G83" i="17"/>
  <c r="G82" i="17" s="1"/>
  <c r="F83" i="17"/>
  <c r="F82" i="17" s="1"/>
  <c r="E83" i="17"/>
  <c r="E82" i="17" s="1"/>
  <c r="D83" i="17"/>
  <c r="D82" i="17" s="1"/>
  <c r="R79" i="17"/>
  <c r="R78" i="17" s="1"/>
  <c r="Q79" i="17"/>
  <c r="Q78" i="17" s="1"/>
  <c r="P79" i="17"/>
  <c r="P78" i="17" s="1"/>
  <c r="O79" i="17"/>
  <c r="O78" i="17" s="1"/>
  <c r="N79" i="17"/>
  <c r="N78" i="17" s="1"/>
  <c r="M79" i="17"/>
  <c r="M78" i="17" s="1"/>
  <c r="L79" i="17"/>
  <c r="L78" i="17" s="1"/>
  <c r="K79" i="17"/>
  <c r="K78" i="17" s="1"/>
  <c r="J79" i="17"/>
  <c r="J78" i="17" s="1"/>
  <c r="I79" i="17"/>
  <c r="I78" i="17" s="1"/>
  <c r="H79" i="17"/>
  <c r="H78" i="17" s="1"/>
  <c r="G79" i="17"/>
  <c r="G78" i="17" s="1"/>
  <c r="F79" i="17"/>
  <c r="F78" i="17" s="1"/>
  <c r="E79" i="17"/>
  <c r="E78" i="17" s="1"/>
  <c r="D79" i="17"/>
  <c r="D78" i="17" s="1"/>
  <c r="R75" i="17"/>
  <c r="R74" i="17" s="1"/>
  <c r="Q75" i="17"/>
  <c r="Q74" i="17" s="1"/>
  <c r="P75" i="17"/>
  <c r="P74" i="17" s="1"/>
  <c r="O75" i="17"/>
  <c r="O74" i="17" s="1"/>
  <c r="N75" i="17"/>
  <c r="N74" i="17" s="1"/>
  <c r="M75" i="17"/>
  <c r="M74" i="17" s="1"/>
  <c r="L75" i="17"/>
  <c r="L74" i="17" s="1"/>
  <c r="K75" i="17"/>
  <c r="K74" i="17" s="1"/>
  <c r="J75" i="17"/>
  <c r="J74" i="17" s="1"/>
  <c r="I75" i="17"/>
  <c r="I74" i="17" s="1"/>
  <c r="H75" i="17"/>
  <c r="H74" i="17" s="1"/>
  <c r="G75" i="17"/>
  <c r="G74" i="17" s="1"/>
  <c r="F75" i="17"/>
  <c r="F74" i="17" s="1"/>
  <c r="E75" i="17"/>
  <c r="E74" i="17" s="1"/>
  <c r="D75" i="17"/>
  <c r="D74" i="17" s="1"/>
  <c r="D70" i="17"/>
  <c r="R43" i="17"/>
  <c r="R67" i="17" s="1"/>
  <c r="Q43" i="17"/>
  <c r="Q67" i="17" s="1"/>
  <c r="P43" i="17"/>
  <c r="P67" i="17" s="1"/>
  <c r="O43" i="17"/>
  <c r="O67" i="17" s="1"/>
  <c r="N43" i="17"/>
  <c r="N67" i="17" s="1"/>
  <c r="M43" i="17"/>
  <c r="M67" i="17" s="1"/>
  <c r="L43" i="17"/>
  <c r="L67" i="17" s="1"/>
  <c r="K43" i="17"/>
  <c r="K67" i="17" s="1"/>
  <c r="J43" i="17"/>
  <c r="J67" i="17" s="1"/>
  <c r="I43" i="17"/>
  <c r="I67" i="17" s="1"/>
  <c r="H43" i="17"/>
  <c r="H67" i="17" s="1"/>
  <c r="G43" i="17"/>
  <c r="G67" i="17" s="1"/>
  <c r="F43" i="17"/>
  <c r="F67" i="17" s="1"/>
  <c r="E43" i="17"/>
  <c r="E67" i="17" s="1"/>
  <c r="D67" i="17"/>
  <c r="R39" i="17"/>
  <c r="R65" i="17" s="1"/>
  <c r="Q39" i="17"/>
  <c r="Q65" i="17" s="1"/>
  <c r="P39" i="17"/>
  <c r="P65" i="17" s="1"/>
  <c r="O39" i="17"/>
  <c r="O65" i="17" s="1"/>
  <c r="N39" i="17"/>
  <c r="N65" i="17" s="1"/>
  <c r="M39" i="17"/>
  <c r="M65" i="17" s="1"/>
  <c r="L39" i="17"/>
  <c r="L65" i="17" s="1"/>
  <c r="K39" i="17"/>
  <c r="K65" i="17" s="1"/>
  <c r="J39" i="17"/>
  <c r="J65" i="17" s="1"/>
  <c r="I39" i="17"/>
  <c r="I65" i="17" s="1"/>
  <c r="H39" i="17"/>
  <c r="H65" i="17" s="1"/>
  <c r="G39" i="17"/>
  <c r="G65" i="17" s="1"/>
  <c r="F39" i="17"/>
  <c r="F65" i="17" s="1"/>
  <c r="E39" i="17"/>
  <c r="E65" i="17" s="1"/>
  <c r="D39" i="17"/>
  <c r="D65" i="17" s="1"/>
  <c r="R35" i="17"/>
  <c r="R63" i="17" s="1"/>
  <c r="Q35" i="17"/>
  <c r="Q63" i="17" s="1"/>
  <c r="P35" i="17"/>
  <c r="P63" i="17" s="1"/>
  <c r="O35" i="17"/>
  <c r="O63" i="17" s="1"/>
  <c r="N35" i="17"/>
  <c r="N63" i="17" s="1"/>
  <c r="M35" i="17"/>
  <c r="M63" i="17" s="1"/>
  <c r="L35" i="17"/>
  <c r="L63" i="17" s="1"/>
  <c r="K35" i="17"/>
  <c r="K63" i="17" s="1"/>
  <c r="J35" i="17"/>
  <c r="J63" i="17" s="1"/>
  <c r="I35" i="17"/>
  <c r="I63" i="17" s="1"/>
  <c r="H35" i="17"/>
  <c r="H63" i="17" s="1"/>
  <c r="G35" i="17"/>
  <c r="G63" i="17" s="1"/>
  <c r="F35" i="17"/>
  <c r="F52" i="17" s="1"/>
  <c r="E35" i="17"/>
  <c r="E63" i="17" s="1"/>
  <c r="D35" i="17"/>
  <c r="D63" i="17" s="1"/>
  <c r="R31" i="17"/>
  <c r="R61" i="17" s="1"/>
  <c r="Q31" i="17"/>
  <c r="Q61" i="17" s="1"/>
  <c r="P31" i="17"/>
  <c r="P61" i="17" s="1"/>
  <c r="O31" i="17"/>
  <c r="O61" i="17" s="1"/>
  <c r="N31" i="17"/>
  <c r="N61" i="17" s="1"/>
  <c r="M31" i="17"/>
  <c r="M61" i="17" s="1"/>
  <c r="L31" i="17"/>
  <c r="L61" i="17" s="1"/>
  <c r="K31" i="17"/>
  <c r="K61" i="17" s="1"/>
  <c r="J31" i="17"/>
  <c r="J61" i="17" s="1"/>
  <c r="I31" i="17"/>
  <c r="I61" i="17" s="1"/>
  <c r="H31" i="17"/>
  <c r="H61" i="17" s="1"/>
  <c r="G31" i="17"/>
  <c r="G61" i="17" s="1"/>
  <c r="F31" i="17"/>
  <c r="F61" i="17" s="1"/>
  <c r="E31" i="17"/>
  <c r="E61" i="17" s="1"/>
  <c r="D31" i="17"/>
  <c r="D61" i="17" s="1"/>
  <c r="D59" i="17"/>
  <c r="S22" i="17"/>
  <c r="S21" i="17"/>
  <c r="S20" i="17"/>
  <c r="S19" i="17"/>
  <c r="S18" i="17"/>
  <c r="R17" i="17"/>
  <c r="R159" i="17" s="1"/>
  <c r="R156" i="17" s="1"/>
  <c r="Q17" i="17"/>
  <c r="Q159" i="17" s="1"/>
  <c r="Q156" i="17" s="1"/>
  <c r="P17" i="17"/>
  <c r="P159" i="17" s="1"/>
  <c r="P156" i="17" s="1"/>
  <c r="O17" i="17"/>
  <c r="O159" i="17" s="1"/>
  <c r="O156" i="17" s="1"/>
  <c r="N17" i="17"/>
  <c r="N159" i="17" s="1"/>
  <c r="N156" i="17" s="1"/>
  <c r="M17" i="17"/>
  <c r="M159" i="17" s="1"/>
  <c r="M156" i="17" s="1"/>
  <c r="L17" i="17"/>
  <c r="L159" i="17" s="1"/>
  <c r="L156" i="17" s="1"/>
  <c r="K17" i="17"/>
  <c r="K159" i="17" s="1"/>
  <c r="K156" i="17" s="1"/>
  <c r="J17" i="17"/>
  <c r="J159" i="17" s="1"/>
  <c r="J156" i="17" s="1"/>
  <c r="I17" i="17"/>
  <c r="I159" i="17" s="1"/>
  <c r="I156" i="17" s="1"/>
  <c r="H17" i="17"/>
  <c r="H159" i="17" s="1"/>
  <c r="H156" i="17" s="1"/>
  <c r="G17" i="17"/>
  <c r="G159" i="17" s="1"/>
  <c r="G156" i="17" s="1"/>
  <c r="F17" i="17"/>
  <c r="F159" i="17" s="1"/>
  <c r="F156" i="17" s="1"/>
  <c r="E17" i="17"/>
  <c r="E159" i="17" s="1"/>
  <c r="E156" i="17" s="1"/>
  <c r="D17" i="17"/>
  <c r="S16" i="17"/>
  <c r="S15" i="17"/>
  <c r="S14" i="17"/>
  <c r="S13" i="17"/>
  <c r="S12" i="17"/>
  <c r="R11" i="17"/>
  <c r="R184" i="17" s="1"/>
  <c r="R181" i="17" s="1"/>
  <c r="Q11" i="17"/>
  <c r="Q184" i="17" s="1"/>
  <c r="Q181" i="17" s="1"/>
  <c r="P11" i="17"/>
  <c r="P174" i="17" s="1"/>
  <c r="P171" i="17" s="1"/>
  <c r="O11" i="17"/>
  <c r="O166" i="17" s="1"/>
  <c r="O163" i="17" s="1"/>
  <c r="N11" i="17"/>
  <c r="N166" i="17" s="1"/>
  <c r="N163" i="17" s="1"/>
  <c r="M11" i="17"/>
  <c r="M166" i="17" s="1"/>
  <c r="M163" i="17" s="1"/>
  <c r="L11" i="17"/>
  <c r="L148" i="17" s="1"/>
  <c r="L146" i="17" s="1"/>
  <c r="K11" i="17"/>
  <c r="K144" i="17" s="1"/>
  <c r="K142" i="17" s="1"/>
  <c r="J11" i="17"/>
  <c r="J144" i="17" s="1"/>
  <c r="J142" i="17" s="1"/>
  <c r="I11" i="17"/>
  <c r="I144" i="17" s="1"/>
  <c r="I142" i="17" s="1"/>
  <c r="H11" i="17"/>
  <c r="H144" i="17" s="1"/>
  <c r="H142" i="17" s="1"/>
  <c r="G11" i="17"/>
  <c r="G144" i="17" s="1"/>
  <c r="G142" i="17" s="1"/>
  <c r="F11" i="17"/>
  <c r="F144" i="17" s="1"/>
  <c r="F142" i="17" s="1"/>
  <c r="E11" i="17"/>
  <c r="E144" i="17" s="1"/>
  <c r="E142" i="17" s="1"/>
  <c r="D11" i="17"/>
  <c r="D144" i="17" s="1"/>
  <c r="D142" i="17" s="1"/>
  <c r="E10" i="17"/>
  <c r="S22" i="23"/>
  <c r="R14" i="22"/>
  <c r="Q14" i="22"/>
  <c r="P14" i="22"/>
  <c r="O14" i="22"/>
  <c r="N14" i="22"/>
  <c r="M14" i="22"/>
  <c r="L14" i="22"/>
  <c r="K14" i="22"/>
  <c r="J14" i="22"/>
  <c r="I14" i="22"/>
  <c r="H14" i="22"/>
  <c r="G14" i="22"/>
  <c r="F14" i="22"/>
  <c r="E14" i="22"/>
  <c r="D14" i="22"/>
  <c r="R22" i="26"/>
  <c r="Q22" i="26"/>
  <c r="P22" i="26"/>
  <c r="O22" i="26"/>
  <c r="N22" i="26"/>
  <c r="M22" i="26"/>
  <c r="L22" i="26"/>
  <c r="K22" i="26"/>
  <c r="J22" i="26"/>
  <c r="I22" i="26"/>
  <c r="H22" i="26"/>
  <c r="G22" i="26"/>
  <c r="F22" i="26"/>
  <c r="E22" i="26"/>
  <c r="D22" i="26"/>
  <c r="E13" i="26"/>
  <c r="F13" i="26"/>
  <c r="G13" i="26"/>
  <c r="H13" i="26"/>
  <c r="I13" i="26"/>
  <c r="J13" i="26"/>
  <c r="K13" i="26"/>
  <c r="L13" i="26"/>
  <c r="M13" i="26"/>
  <c r="N13" i="26"/>
  <c r="O13" i="26"/>
  <c r="P13" i="26"/>
  <c r="Q13" i="26"/>
  <c r="R13" i="26"/>
  <c r="D13" i="26"/>
  <c r="R133" i="29"/>
  <c r="Q133" i="29"/>
  <c r="P133" i="29"/>
  <c r="O133" i="29"/>
  <c r="N133" i="29"/>
  <c r="M133" i="29"/>
  <c r="L133" i="29"/>
  <c r="K133" i="29"/>
  <c r="J133" i="29"/>
  <c r="I133" i="29"/>
  <c r="H133" i="29"/>
  <c r="G133" i="29"/>
  <c r="F133" i="29"/>
  <c r="E133" i="29"/>
  <c r="D133" i="29"/>
  <c r="S132" i="29"/>
  <c r="S131" i="29"/>
  <c r="S130" i="29"/>
  <c r="S129" i="29"/>
  <c r="S128" i="29"/>
  <c r="S127" i="29"/>
  <c r="S126" i="29"/>
  <c r="S125" i="29"/>
  <c r="S124" i="29"/>
  <c r="S123" i="29"/>
  <c r="S122" i="29"/>
  <c r="S121" i="29"/>
  <c r="S120" i="29"/>
  <c r="S119" i="29"/>
  <c r="S118" i="29"/>
  <c r="E115" i="29"/>
  <c r="F115" i="29" s="1"/>
  <c r="G115" i="29" s="1"/>
  <c r="H115" i="29" s="1"/>
  <c r="I115" i="29" s="1"/>
  <c r="J115" i="29" s="1"/>
  <c r="K115" i="29" s="1"/>
  <c r="L115" i="29" s="1"/>
  <c r="M115" i="29" s="1"/>
  <c r="N115" i="29" s="1"/>
  <c r="O115" i="29" s="1"/>
  <c r="P115" i="29" s="1"/>
  <c r="Q115" i="29" s="1"/>
  <c r="R115" i="29" s="1"/>
  <c r="R112" i="29"/>
  <c r="Q112" i="29"/>
  <c r="P112" i="29"/>
  <c r="O112" i="29"/>
  <c r="N112" i="29"/>
  <c r="M112" i="29"/>
  <c r="L112" i="29"/>
  <c r="K112" i="29"/>
  <c r="J112" i="29"/>
  <c r="I112" i="29"/>
  <c r="H112" i="29"/>
  <c r="G112" i="29"/>
  <c r="F112" i="29"/>
  <c r="E112" i="29"/>
  <c r="D112" i="29"/>
  <c r="S111" i="29"/>
  <c r="S110" i="29"/>
  <c r="S109" i="29"/>
  <c r="S108" i="29"/>
  <c r="S107" i="29"/>
  <c r="S106" i="29"/>
  <c r="S105" i="29"/>
  <c r="S104" i="29"/>
  <c r="S103" i="29"/>
  <c r="S102" i="29"/>
  <c r="S101" i="29"/>
  <c r="S100" i="29"/>
  <c r="S99" i="29"/>
  <c r="S98" i="29"/>
  <c r="S97" i="29"/>
  <c r="E94" i="29"/>
  <c r="F94" i="29" s="1"/>
  <c r="G94" i="29" s="1"/>
  <c r="H94" i="29" s="1"/>
  <c r="I94" i="29" s="1"/>
  <c r="J94" i="29" s="1"/>
  <c r="K94" i="29" s="1"/>
  <c r="L94" i="29" s="1"/>
  <c r="M94" i="29" s="1"/>
  <c r="N94" i="29" s="1"/>
  <c r="O94" i="29" s="1"/>
  <c r="P94" i="29" s="1"/>
  <c r="Q94" i="29" s="1"/>
  <c r="R94" i="29" s="1"/>
  <c r="R91" i="29"/>
  <c r="Q91" i="29"/>
  <c r="P91" i="29"/>
  <c r="O91" i="29"/>
  <c r="N91" i="29"/>
  <c r="M91" i="29"/>
  <c r="L91" i="29"/>
  <c r="K91" i="29"/>
  <c r="J91" i="29"/>
  <c r="I91" i="29"/>
  <c r="H91" i="29"/>
  <c r="G91" i="29"/>
  <c r="F91" i="29"/>
  <c r="E91" i="29"/>
  <c r="D91" i="29"/>
  <c r="S90" i="29"/>
  <c r="S89" i="29"/>
  <c r="S88" i="29"/>
  <c r="S87" i="29"/>
  <c r="S86" i="29"/>
  <c r="S85" i="29"/>
  <c r="S84" i="29"/>
  <c r="S83" i="29"/>
  <c r="S82" i="29"/>
  <c r="S81" i="29"/>
  <c r="S80" i="29"/>
  <c r="S79" i="29"/>
  <c r="S78" i="29"/>
  <c r="S77" i="29"/>
  <c r="S76" i="29"/>
  <c r="E73" i="29"/>
  <c r="F73" i="29" s="1"/>
  <c r="G73" i="29" s="1"/>
  <c r="H73" i="29" s="1"/>
  <c r="I73" i="29" s="1"/>
  <c r="J73" i="29" s="1"/>
  <c r="K73" i="29" s="1"/>
  <c r="L73" i="29" s="1"/>
  <c r="M73" i="29" s="1"/>
  <c r="N73" i="29" s="1"/>
  <c r="O73" i="29" s="1"/>
  <c r="P73" i="29" s="1"/>
  <c r="Q73" i="29" s="1"/>
  <c r="R73" i="29" s="1"/>
  <c r="R70" i="29"/>
  <c r="R71" i="29" s="1"/>
  <c r="Q70" i="29"/>
  <c r="Q71" i="29" s="1"/>
  <c r="P70" i="29"/>
  <c r="P71" i="29" s="1"/>
  <c r="O70" i="29"/>
  <c r="O71" i="29" s="1"/>
  <c r="N70" i="29"/>
  <c r="N71" i="29" s="1"/>
  <c r="M70" i="29"/>
  <c r="M71" i="29" s="1"/>
  <c r="L70" i="29"/>
  <c r="L71" i="29" s="1"/>
  <c r="K70" i="29"/>
  <c r="K71" i="29" s="1"/>
  <c r="J70" i="29"/>
  <c r="J71" i="29" s="1"/>
  <c r="I70" i="29"/>
  <c r="I71" i="29" s="1"/>
  <c r="H70" i="29"/>
  <c r="H71" i="29" s="1"/>
  <c r="G70" i="29"/>
  <c r="G71" i="29" s="1"/>
  <c r="F70" i="29"/>
  <c r="F71" i="29" s="1"/>
  <c r="E70" i="29"/>
  <c r="E71" i="29" s="1"/>
  <c r="D70" i="29"/>
  <c r="D71" i="29" s="1"/>
  <c r="S69" i="29"/>
  <c r="S68" i="29"/>
  <c r="S67" i="29"/>
  <c r="S66" i="29"/>
  <c r="S65" i="29"/>
  <c r="S64" i="29"/>
  <c r="S63" i="29"/>
  <c r="S62" i="29"/>
  <c r="S61" i="29"/>
  <c r="S60" i="29"/>
  <c r="S59" i="29"/>
  <c r="S58" i="29"/>
  <c r="S57" i="29"/>
  <c r="S56" i="29"/>
  <c r="S55" i="29"/>
  <c r="E52" i="29"/>
  <c r="F52" i="29" s="1"/>
  <c r="G52" i="29" s="1"/>
  <c r="H52" i="29" s="1"/>
  <c r="I52" i="29" s="1"/>
  <c r="J52" i="29" s="1"/>
  <c r="K52" i="29" s="1"/>
  <c r="L52" i="29" s="1"/>
  <c r="M52" i="29" s="1"/>
  <c r="N52" i="29" s="1"/>
  <c r="O52" i="29" s="1"/>
  <c r="P52" i="29" s="1"/>
  <c r="Q52" i="29" s="1"/>
  <c r="R52" i="29" s="1"/>
  <c r="R49" i="29"/>
  <c r="Q49" i="29"/>
  <c r="P49" i="29"/>
  <c r="O49" i="29"/>
  <c r="N49" i="29"/>
  <c r="M49" i="29"/>
  <c r="L49" i="29"/>
  <c r="K49" i="29"/>
  <c r="J49" i="29"/>
  <c r="I49" i="29"/>
  <c r="H49" i="29"/>
  <c r="G49" i="29"/>
  <c r="F49" i="29"/>
  <c r="E49" i="29"/>
  <c r="D49" i="29"/>
  <c r="S48" i="29"/>
  <c r="S47" i="29"/>
  <c r="S46" i="29"/>
  <c r="S45" i="29"/>
  <c r="S44" i="29"/>
  <c r="S43" i="29"/>
  <c r="S42" i="29"/>
  <c r="S41" i="29"/>
  <c r="S40" i="29"/>
  <c r="S39" i="29"/>
  <c r="S38" i="29"/>
  <c r="S37" i="29"/>
  <c r="S36" i="29"/>
  <c r="S35" i="29"/>
  <c r="S34" i="29"/>
  <c r="E31" i="29"/>
  <c r="F31" i="29" s="1"/>
  <c r="G31" i="29" s="1"/>
  <c r="H31" i="29" s="1"/>
  <c r="I31" i="29" s="1"/>
  <c r="J31" i="29" s="1"/>
  <c r="K31" i="29" s="1"/>
  <c r="L31" i="29" s="1"/>
  <c r="M31" i="29" s="1"/>
  <c r="N31" i="29" s="1"/>
  <c r="O31" i="29" s="1"/>
  <c r="P31" i="29" s="1"/>
  <c r="Q31" i="29" s="1"/>
  <c r="R31" i="29" s="1"/>
  <c r="R28" i="29"/>
  <c r="Q28" i="29"/>
  <c r="P28" i="29"/>
  <c r="O28" i="29"/>
  <c r="N28" i="29"/>
  <c r="M28" i="29"/>
  <c r="L28" i="29"/>
  <c r="K28" i="29"/>
  <c r="J28" i="29"/>
  <c r="I28" i="29"/>
  <c r="H28" i="29"/>
  <c r="G28" i="29"/>
  <c r="F28" i="29"/>
  <c r="E28" i="29"/>
  <c r="D28" i="29"/>
  <c r="S27" i="29"/>
  <c r="S26" i="29"/>
  <c r="S25" i="29"/>
  <c r="S24" i="29"/>
  <c r="S23" i="29"/>
  <c r="S22" i="29"/>
  <c r="S21" i="29"/>
  <c r="S20" i="29"/>
  <c r="S19" i="29"/>
  <c r="S18" i="29"/>
  <c r="S17" i="29"/>
  <c r="S16" i="29"/>
  <c r="S15" i="29"/>
  <c r="S14" i="29"/>
  <c r="S13" i="29"/>
  <c r="E10" i="29"/>
  <c r="F10" i="29" s="1"/>
  <c r="G10" i="29" s="1"/>
  <c r="H10" i="29" s="1"/>
  <c r="I10" i="29" s="1"/>
  <c r="J10" i="29" s="1"/>
  <c r="K10" i="29" s="1"/>
  <c r="L10" i="29" s="1"/>
  <c r="M10" i="29" s="1"/>
  <c r="N10" i="29" s="1"/>
  <c r="O10" i="29" s="1"/>
  <c r="P10" i="29" s="1"/>
  <c r="Q10" i="29" s="1"/>
  <c r="R10" i="29" s="1"/>
  <c r="R133" i="27"/>
  <c r="Q133" i="27"/>
  <c r="P133" i="27"/>
  <c r="O133" i="27"/>
  <c r="N133" i="27"/>
  <c r="M133" i="27"/>
  <c r="L133" i="27"/>
  <c r="K133" i="27"/>
  <c r="J133" i="27"/>
  <c r="I133" i="27"/>
  <c r="H133" i="27"/>
  <c r="G133" i="27"/>
  <c r="F133" i="27"/>
  <c r="E133" i="27"/>
  <c r="D133" i="27"/>
  <c r="R112" i="27"/>
  <c r="Q112" i="27"/>
  <c r="P112" i="27"/>
  <c r="O112" i="27"/>
  <c r="N112" i="27"/>
  <c r="M112" i="27"/>
  <c r="L112" i="27"/>
  <c r="K112" i="27"/>
  <c r="J112" i="27"/>
  <c r="I112" i="27"/>
  <c r="H112" i="27"/>
  <c r="G112" i="27"/>
  <c r="F112" i="27"/>
  <c r="E112" i="27"/>
  <c r="E114" i="27" s="1"/>
  <c r="D112" i="27"/>
  <c r="R91" i="27"/>
  <c r="Q91" i="27"/>
  <c r="P91" i="27"/>
  <c r="O91" i="27"/>
  <c r="N91" i="27"/>
  <c r="M91" i="27"/>
  <c r="L91" i="27"/>
  <c r="K91" i="27"/>
  <c r="J91" i="27"/>
  <c r="I91" i="27"/>
  <c r="H91" i="27"/>
  <c r="G91" i="27"/>
  <c r="F91" i="27"/>
  <c r="E91" i="27"/>
  <c r="D91" i="27"/>
  <c r="R70" i="27"/>
  <c r="Q70" i="27"/>
  <c r="P70" i="27"/>
  <c r="O70" i="27"/>
  <c r="N70" i="27"/>
  <c r="M70" i="27"/>
  <c r="L70" i="27"/>
  <c r="K70" i="27"/>
  <c r="J70" i="27"/>
  <c r="I70" i="27"/>
  <c r="H70" i="27"/>
  <c r="G70" i="27"/>
  <c r="F70" i="27"/>
  <c r="E70" i="27"/>
  <c r="D70" i="27"/>
  <c r="R49" i="27"/>
  <c r="Q49" i="27"/>
  <c r="P49" i="27"/>
  <c r="O49" i="27"/>
  <c r="N49" i="27"/>
  <c r="M49" i="27"/>
  <c r="L49" i="27"/>
  <c r="K49" i="27"/>
  <c r="J49" i="27"/>
  <c r="I49" i="27"/>
  <c r="H49" i="27"/>
  <c r="G49" i="27"/>
  <c r="F49" i="27"/>
  <c r="E49" i="27"/>
  <c r="D49" i="27"/>
  <c r="S90" i="27"/>
  <c r="S89" i="27"/>
  <c r="S88" i="27"/>
  <c r="S87" i="27"/>
  <c r="S86" i="27"/>
  <c r="S132" i="27"/>
  <c r="S131" i="27"/>
  <c r="S130" i="27"/>
  <c r="S129" i="27"/>
  <c r="S128" i="27"/>
  <c r="S111" i="27"/>
  <c r="S110" i="27"/>
  <c r="S109" i="27"/>
  <c r="S108" i="27"/>
  <c r="S107" i="27"/>
  <c r="S69" i="27"/>
  <c r="S68" i="27"/>
  <c r="S67" i="27"/>
  <c r="S66" i="27"/>
  <c r="S65" i="27"/>
  <c r="S48" i="27"/>
  <c r="S47" i="27"/>
  <c r="S46" i="27"/>
  <c r="S45" i="27"/>
  <c r="S44" i="27"/>
  <c r="S23" i="27"/>
  <c r="S24" i="27"/>
  <c r="S25" i="27"/>
  <c r="S26" i="27"/>
  <c r="S27" i="27"/>
  <c r="E28" i="27"/>
  <c r="F28" i="27"/>
  <c r="G28" i="27"/>
  <c r="H28" i="27"/>
  <c r="I28" i="27"/>
  <c r="J28" i="27"/>
  <c r="K28" i="27"/>
  <c r="L28" i="27"/>
  <c r="M28" i="27"/>
  <c r="N28" i="27"/>
  <c r="O28" i="27"/>
  <c r="P28" i="27"/>
  <c r="Q28" i="27"/>
  <c r="R28" i="27"/>
  <c r="D28" i="27"/>
  <c r="F10" i="17" l="1"/>
  <c r="E28" i="17"/>
  <c r="S14" i="22"/>
  <c r="N186" i="17"/>
  <c r="N185" i="17" s="1"/>
  <c r="N177" i="17"/>
  <c r="N15" i="1"/>
  <c r="S112" i="29"/>
  <c r="S133" i="29"/>
  <c r="S91" i="29"/>
  <c r="S70" i="29"/>
  <c r="S28" i="29"/>
  <c r="S49" i="29"/>
  <c r="R122" i="17"/>
  <c r="S22" i="26"/>
  <c r="S13" i="26"/>
  <c r="K90" i="17"/>
  <c r="N90" i="17"/>
  <c r="L122" i="17"/>
  <c r="S178" i="17"/>
  <c r="S167" i="17"/>
  <c r="S153" i="17"/>
  <c r="S150" i="17"/>
  <c r="P122" i="17"/>
  <c r="G122" i="17"/>
  <c r="O122" i="17"/>
  <c r="Q122" i="17"/>
  <c r="H122" i="17"/>
  <c r="D122" i="17"/>
  <c r="E122" i="17"/>
  <c r="F122" i="17"/>
  <c r="I122" i="17"/>
  <c r="M122" i="17"/>
  <c r="J122" i="17"/>
  <c r="K122" i="17"/>
  <c r="N122" i="17"/>
  <c r="E106" i="17"/>
  <c r="P106" i="17"/>
  <c r="H106" i="17"/>
  <c r="I106" i="17"/>
  <c r="L106" i="17"/>
  <c r="O106" i="17"/>
  <c r="Q106" i="17"/>
  <c r="F106" i="17"/>
  <c r="G106" i="17"/>
  <c r="M106" i="17"/>
  <c r="N106" i="17"/>
  <c r="R106" i="17"/>
  <c r="J106" i="17"/>
  <c r="M90" i="17"/>
  <c r="R90" i="17"/>
  <c r="O90" i="17"/>
  <c r="H90" i="17"/>
  <c r="J90" i="17"/>
  <c r="G90" i="17"/>
  <c r="I90" i="17"/>
  <c r="L90" i="17"/>
  <c r="P90" i="17"/>
  <c r="F90" i="17"/>
  <c r="Q90" i="17"/>
  <c r="E90" i="17"/>
  <c r="F63" i="17"/>
  <c r="D69" i="17"/>
  <c r="S78" i="17"/>
  <c r="S86" i="17"/>
  <c r="S123" i="17"/>
  <c r="S119" i="17"/>
  <c r="S17" i="17"/>
  <c r="S116" i="17"/>
  <c r="S113" i="17"/>
  <c r="S110" i="17"/>
  <c r="S107" i="17"/>
  <c r="D25" i="17"/>
  <c r="D106" i="17"/>
  <c r="S135" i="17"/>
  <c r="K106" i="17"/>
  <c r="S132" i="17"/>
  <c r="S82" i="17"/>
  <c r="S129" i="17"/>
  <c r="S126" i="17"/>
  <c r="S103" i="17"/>
  <c r="S100" i="17"/>
  <c r="S97" i="17"/>
  <c r="L144" i="17"/>
  <c r="L142" i="17" s="1"/>
  <c r="S94" i="17"/>
  <c r="Q174" i="17"/>
  <c r="Q171" i="17" s="1"/>
  <c r="S91" i="17"/>
  <c r="M148" i="17"/>
  <c r="M146" i="17" s="1"/>
  <c r="D90" i="17"/>
  <c r="D58" i="17"/>
  <c r="S67" i="17"/>
  <c r="S65" i="17"/>
  <c r="S61" i="17"/>
  <c r="S74" i="17"/>
  <c r="G50" i="17"/>
  <c r="G52" i="17"/>
  <c r="G54" i="17"/>
  <c r="G56" i="17"/>
  <c r="M144" i="17"/>
  <c r="M142" i="17" s="1"/>
  <c r="N148" i="17"/>
  <c r="N146" i="17" s="1"/>
  <c r="Q166" i="17"/>
  <c r="Q163" i="17" s="1"/>
  <c r="R174" i="17"/>
  <c r="R171" i="17" s="1"/>
  <c r="D184" i="17"/>
  <c r="D181" i="17" s="1"/>
  <c r="H50" i="17"/>
  <c r="H52" i="17"/>
  <c r="H54" i="17"/>
  <c r="H56" i="17"/>
  <c r="N144" i="17"/>
  <c r="N142" i="17" s="1"/>
  <c r="O148" i="17"/>
  <c r="O146" i="17" s="1"/>
  <c r="R166" i="17"/>
  <c r="R163" i="17" s="1"/>
  <c r="E184" i="17"/>
  <c r="E181" i="17" s="1"/>
  <c r="F56" i="17"/>
  <c r="S11" i="17"/>
  <c r="I50" i="17"/>
  <c r="I52" i="17"/>
  <c r="I54" i="17"/>
  <c r="I56" i="17"/>
  <c r="O144" i="17"/>
  <c r="O142" i="17" s="1"/>
  <c r="P148" i="17"/>
  <c r="P146" i="17" s="1"/>
  <c r="D174" i="17"/>
  <c r="D171" i="17" s="1"/>
  <c r="F184" i="17"/>
  <c r="F181" i="17" s="1"/>
  <c r="J50" i="17"/>
  <c r="J52" i="17"/>
  <c r="J54" i="17"/>
  <c r="J56" i="17"/>
  <c r="P144" i="17"/>
  <c r="P142" i="17" s="1"/>
  <c r="Q148" i="17"/>
  <c r="Q146" i="17" s="1"/>
  <c r="D166" i="17"/>
  <c r="D163" i="17" s="1"/>
  <c r="E174" i="17"/>
  <c r="E171" i="17" s="1"/>
  <c r="G184" i="17"/>
  <c r="G181" i="17" s="1"/>
  <c r="K50" i="17"/>
  <c r="K52" i="17"/>
  <c r="K54" i="17"/>
  <c r="K56" i="17"/>
  <c r="Q144" i="17"/>
  <c r="Q142" i="17" s="1"/>
  <c r="R148" i="17"/>
  <c r="R146" i="17" s="1"/>
  <c r="E166" i="17"/>
  <c r="E163" i="17" s="1"/>
  <c r="F174" i="17"/>
  <c r="F171" i="17" s="1"/>
  <c r="H184" i="17"/>
  <c r="H181" i="17" s="1"/>
  <c r="L50" i="17"/>
  <c r="L52" i="17"/>
  <c r="L54" i="17"/>
  <c r="L56" i="17"/>
  <c r="R144" i="17"/>
  <c r="R142" i="17" s="1"/>
  <c r="D159" i="17"/>
  <c r="D156" i="17" s="1"/>
  <c r="F166" i="17"/>
  <c r="F163" i="17" s="1"/>
  <c r="G174" i="17"/>
  <c r="G171" i="17" s="1"/>
  <c r="I184" i="17"/>
  <c r="I181" i="17" s="1"/>
  <c r="F54" i="17"/>
  <c r="M50" i="17"/>
  <c r="M52" i="17"/>
  <c r="M54" i="17"/>
  <c r="M56" i="17"/>
  <c r="D148" i="17"/>
  <c r="D146" i="17" s="1"/>
  <c r="G166" i="17"/>
  <c r="G163" i="17" s="1"/>
  <c r="H174" i="17"/>
  <c r="H171" i="17" s="1"/>
  <c r="J184" i="17"/>
  <c r="J181" i="17" s="1"/>
  <c r="N50" i="17"/>
  <c r="N52" i="17"/>
  <c r="N54" i="17"/>
  <c r="N56" i="17"/>
  <c r="E148" i="17"/>
  <c r="E146" i="17" s="1"/>
  <c r="H166" i="17"/>
  <c r="H163" i="17" s="1"/>
  <c r="I174" i="17"/>
  <c r="I171" i="17" s="1"/>
  <c r="K184" i="17"/>
  <c r="K181" i="17" s="1"/>
  <c r="P166" i="17"/>
  <c r="P163" i="17" s="1"/>
  <c r="O50" i="17"/>
  <c r="O52" i="17"/>
  <c r="O54" i="17"/>
  <c r="O56" i="17"/>
  <c r="F148" i="17"/>
  <c r="F146" i="17" s="1"/>
  <c r="I166" i="17"/>
  <c r="I163" i="17" s="1"/>
  <c r="J174" i="17"/>
  <c r="J171" i="17" s="1"/>
  <c r="L184" i="17"/>
  <c r="L181" i="17" s="1"/>
  <c r="P50" i="17"/>
  <c r="P52" i="17"/>
  <c r="P54" i="17"/>
  <c r="P56" i="17"/>
  <c r="G148" i="17"/>
  <c r="G146" i="17" s="1"/>
  <c r="J166" i="17"/>
  <c r="J163" i="17" s="1"/>
  <c r="K174" i="17"/>
  <c r="K171" i="17" s="1"/>
  <c r="M184" i="17"/>
  <c r="M181" i="17" s="1"/>
  <c r="Q50" i="17"/>
  <c r="Q52" i="17"/>
  <c r="Q54" i="17"/>
  <c r="Q56" i="17"/>
  <c r="H148" i="17"/>
  <c r="H146" i="17" s="1"/>
  <c r="K166" i="17"/>
  <c r="K163" i="17" s="1"/>
  <c r="L174" i="17"/>
  <c r="L171" i="17" s="1"/>
  <c r="N184" i="17"/>
  <c r="N181" i="17" s="1"/>
  <c r="F50" i="17"/>
  <c r="R50" i="17"/>
  <c r="R52" i="17"/>
  <c r="R54" i="17"/>
  <c r="R56" i="17"/>
  <c r="I148" i="17"/>
  <c r="I146" i="17" s="1"/>
  <c r="L166" i="17"/>
  <c r="L163" i="17" s="1"/>
  <c r="M174" i="17"/>
  <c r="M171" i="17" s="1"/>
  <c r="O184" i="17"/>
  <c r="O181" i="17" s="1"/>
  <c r="S31" i="17"/>
  <c r="S35" i="17"/>
  <c r="S39" i="17"/>
  <c r="S43" i="17"/>
  <c r="J148" i="17"/>
  <c r="J146" i="17" s="1"/>
  <c r="N174" i="17"/>
  <c r="N171" i="17" s="1"/>
  <c r="P184" i="17"/>
  <c r="P181" i="17" s="1"/>
  <c r="D48" i="17"/>
  <c r="D50" i="17"/>
  <c r="D52" i="17"/>
  <c r="D54" i="17"/>
  <c r="D56" i="17"/>
  <c r="K148" i="17"/>
  <c r="K146" i="17" s="1"/>
  <c r="O174" i="17"/>
  <c r="O171" i="17" s="1"/>
  <c r="E50" i="17"/>
  <c r="E52" i="17"/>
  <c r="E54" i="17"/>
  <c r="E56" i="17"/>
  <c r="E71" i="17" l="1"/>
  <c r="E70" i="17" s="1"/>
  <c r="E26" i="17"/>
  <c r="G10" i="17"/>
  <c r="F28" i="17"/>
  <c r="D162" i="17"/>
  <c r="D160" i="17" s="1"/>
  <c r="M162" i="17"/>
  <c r="M160" i="17" s="1"/>
  <c r="O186" i="17"/>
  <c r="O185" i="17" s="1"/>
  <c r="O177" i="17"/>
  <c r="O15" i="1"/>
  <c r="G162" i="17"/>
  <c r="G160" i="17" s="1"/>
  <c r="I162" i="17"/>
  <c r="I160" i="17" s="1"/>
  <c r="K162" i="17"/>
  <c r="K160" i="17" s="1"/>
  <c r="E162" i="17"/>
  <c r="E160" i="17" s="1"/>
  <c r="N162" i="17"/>
  <c r="N160" i="17" s="1"/>
  <c r="J162" i="17"/>
  <c r="J160" i="17" s="1"/>
  <c r="L162" i="17"/>
  <c r="L160" i="17" s="1"/>
  <c r="F162" i="17"/>
  <c r="F160" i="17" s="1"/>
  <c r="H162" i="17"/>
  <c r="H160" i="17" s="1"/>
  <c r="Q162" i="17"/>
  <c r="Q160" i="17" s="1"/>
  <c r="R162" i="17"/>
  <c r="R160" i="17" s="1"/>
  <c r="O162" i="17"/>
  <c r="O160" i="17" s="1"/>
  <c r="P162" i="17"/>
  <c r="P160" i="17" s="1"/>
  <c r="S63" i="17"/>
  <c r="S122" i="17"/>
  <c r="S90" i="17"/>
  <c r="S106" i="17"/>
  <c r="S142" i="17"/>
  <c r="S181" i="17"/>
  <c r="S163" i="17"/>
  <c r="S146" i="17"/>
  <c r="S156" i="17"/>
  <c r="S56" i="17"/>
  <c r="S54" i="17"/>
  <c r="S52" i="17"/>
  <c r="D47" i="17"/>
  <c r="S50" i="17"/>
  <c r="S171" i="17"/>
  <c r="F71" i="17" l="1"/>
  <c r="F70" i="17" s="1"/>
  <c r="F69" i="17" s="1"/>
  <c r="F26" i="17"/>
  <c r="H10" i="17"/>
  <c r="G28" i="17"/>
  <c r="E59" i="17"/>
  <c r="E48" i="17"/>
  <c r="E25" i="17"/>
  <c r="E69" i="17"/>
  <c r="P186" i="17"/>
  <c r="P185" i="17" s="1"/>
  <c r="P177" i="17"/>
  <c r="P15" i="1"/>
  <c r="S160" i="17"/>
  <c r="D24" i="17"/>
  <c r="D15" i="23" s="1"/>
  <c r="E58" i="17" l="1"/>
  <c r="E47" i="17"/>
  <c r="G71" i="17"/>
  <c r="G70" i="17" s="1"/>
  <c r="G26" i="17"/>
  <c r="I10" i="17"/>
  <c r="J10" i="17" s="1"/>
  <c r="K10" i="17" s="1"/>
  <c r="L10" i="17" s="1"/>
  <c r="M10" i="17" s="1"/>
  <c r="N10" i="17" s="1"/>
  <c r="O10" i="17" s="1"/>
  <c r="P10" i="17" s="1"/>
  <c r="Q10" i="17" s="1"/>
  <c r="R10" i="17" s="1"/>
  <c r="H28" i="17"/>
  <c r="F59" i="17"/>
  <c r="F58" i="17" s="1"/>
  <c r="F48" i="17"/>
  <c r="F47" i="17" s="1"/>
  <c r="F25" i="17"/>
  <c r="Q186" i="17"/>
  <c r="Q185" i="17" s="1"/>
  <c r="Q177" i="17"/>
  <c r="Q15" i="1"/>
  <c r="S17" i="1"/>
  <c r="D141" i="17"/>
  <c r="D139" i="17" s="1"/>
  <c r="I28" i="17" l="1"/>
  <c r="H71" i="17"/>
  <c r="H70" i="17" s="1"/>
  <c r="H69" i="17" s="1"/>
  <c r="H26" i="17"/>
  <c r="F24" i="17"/>
  <c r="G59" i="17"/>
  <c r="G58" i="17" s="1"/>
  <c r="G25" i="17"/>
  <c r="G48" i="17"/>
  <c r="G47" i="17" s="1"/>
  <c r="E24" i="17"/>
  <c r="G69" i="17"/>
  <c r="R186" i="17"/>
  <c r="R185" i="17" s="1"/>
  <c r="S185" i="17" s="1"/>
  <c r="R177" i="17"/>
  <c r="R15" i="1"/>
  <c r="S15" i="1" s="1"/>
  <c r="G24" i="17" l="1"/>
  <c r="F15" i="23"/>
  <c r="F141" i="17"/>
  <c r="F139" i="17" s="1"/>
  <c r="H59" i="17"/>
  <c r="H48" i="17"/>
  <c r="H47" i="17" s="1"/>
  <c r="H25" i="17"/>
  <c r="J28" i="17"/>
  <c r="I71" i="17"/>
  <c r="I70" i="17" s="1"/>
  <c r="I26" i="17"/>
  <c r="E15" i="23"/>
  <c r="E141" i="17"/>
  <c r="E139" i="17" s="1"/>
  <c r="S127" i="27"/>
  <c r="S126" i="27"/>
  <c r="S125" i="27"/>
  <c r="S124" i="27"/>
  <c r="S123" i="27"/>
  <c r="S122" i="27"/>
  <c r="S121" i="27"/>
  <c r="S120" i="27"/>
  <c r="S119" i="27"/>
  <c r="S118" i="27"/>
  <c r="E115" i="27"/>
  <c r="F115" i="27" s="1"/>
  <c r="G115" i="27" s="1"/>
  <c r="H115" i="27" s="1"/>
  <c r="I115" i="27" s="1"/>
  <c r="J115" i="27" s="1"/>
  <c r="K115" i="27" s="1"/>
  <c r="L115" i="27" s="1"/>
  <c r="M115" i="27" s="1"/>
  <c r="N115" i="27" s="1"/>
  <c r="O115" i="27" s="1"/>
  <c r="P115" i="27" s="1"/>
  <c r="Q115" i="27" s="1"/>
  <c r="R115" i="27" s="1"/>
  <c r="S106" i="27"/>
  <c r="S105" i="27"/>
  <c r="S104" i="27"/>
  <c r="S103" i="27"/>
  <c r="S102" i="27"/>
  <c r="S101" i="27"/>
  <c r="S100" i="27"/>
  <c r="S99" i="27"/>
  <c r="S98" i="27"/>
  <c r="S97" i="27"/>
  <c r="E94" i="27"/>
  <c r="F94" i="27" s="1"/>
  <c r="G94" i="27" s="1"/>
  <c r="H94" i="27" s="1"/>
  <c r="I94" i="27" s="1"/>
  <c r="J94" i="27" s="1"/>
  <c r="K94" i="27" s="1"/>
  <c r="L94" i="27" s="1"/>
  <c r="M94" i="27" s="1"/>
  <c r="N94" i="27" s="1"/>
  <c r="O94" i="27" s="1"/>
  <c r="P94" i="27" s="1"/>
  <c r="Q94" i="27" s="1"/>
  <c r="R94" i="27" s="1"/>
  <c r="S85" i="27"/>
  <c r="S84" i="27"/>
  <c r="S83" i="27"/>
  <c r="S82" i="27"/>
  <c r="S81" i="27"/>
  <c r="S80" i="27"/>
  <c r="S79" i="27"/>
  <c r="S78" i="27"/>
  <c r="S77" i="27"/>
  <c r="S76" i="27"/>
  <c r="S91" i="27" s="1"/>
  <c r="E73" i="27"/>
  <c r="F73" i="27" s="1"/>
  <c r="G73" i="27" s="1"/>
  <c r="H73" i="27" s="1"/>
  <c r="I73" i="27" s="1"/>
  <c r="J73" i="27" s="1"/>
  <c r="K73" i="27" s="1"/>
  <c r="L73" i="27" s="1"/>
  <c r="M73" i="27" s="1"/>
  <c r="N73" i="27" s="1"/>
  <c r="O73" i="27" s="1"/>
  <c r="P73" i="27" s="1"/>
  <c r="Q73" i="27" s="1"/>
  <c r="R73" i="27" s="1"/>
  <c r="S64" i="27"/>
  <c r="S63" i="27"/>
  <c r="S62" i="27"/>
  <c r="S61" i="27"/>
  <c r="S60" i="27"/>
  <c r="S59" i="27"/>
  <c r="S58" i="27"/>
  <c r="S57" i="27"/>
  <c r="S56" i="27"/>
  <c r="S55" i="27"/>
  <c r="E52" i="27"/>
  <c r="F52" i="27" s="1"/>
  <c r="G52" i="27" s="1"/>
  <c r="H52" i="27" s="1"/>
  <c r="I52" i="27" s="1"/>
  <c r="J52" i="27" s="1"/>
  <c r="K52" i="27" s="1"/>
  <c r="L52" i="27" s="1"/>
  <c r="M52" i="27" s="1"/>
  <c r="N52" i="27" s="1"/>
  <c r="O52" i="27" s="1"/>
  <c r="P52" i="27" s="1"/>
  <c r="Q52" i="27" s="1"/>
  <c r="R52" i="27" s="1"/>
  <c r="S43" i="27"/>
  <c r="S42" i="27"/>
  <c r="S41" i="27"/>
  <c r="S40" i="27"/>
  <c r="S39" i="27"/>
  <c r="S38" i="27"/>
  <c r="S37" i="27"/>
  <c r="S36" i="27"/>
  <c r="S35" i="27"/>
  <c r="S34" i="27"/>
  <c r="E31" i="27"/>
  <c r="F31" i="27" s="1"/>
  <c r="G31" i="27" s="1"/>
  <c r="H31" i="27" s="1"/>
  <c r="I31" i="27" s="1"/>
  <c r="J31" i="27" s="1"/>
  <c r="K31" i="27" s="1"/>
  <c r="L31" i="27" s="1"/>
  <c r="M31" i="27" s="1"/>
  <c r="N31" i="27" s="1"/>
  <c r="O31" i="27" s="1"/>
  <c r="P31" i="27" s="1"/>
  <c r="Q31" i="27" s="1"/>
  <c r="R31" i="27" s="1"/>
  <c r="S22" i="27"/>
  <c r="S21" i="27"/>
  <c r="S20" i="27"/>
  <c r="S19" i="27"/>
  <c r="S18" i="27"/>
  <c r="S17" i="27"/>
  <c r="S16" i="27"/>
  <c r="S15" i="27"/>
  <c r="S14" i="27"/>
  <c r="S13" i="27"/>
  <c r="E10" i="27"/>
  <c r="F10" i="27" s="1"/>
  <c r="G10" i="27" s="1"/>
  <c r="H10" i="27" s="1"/>
  <c r="I10" i="27" s="1"/>
  <c r="J10" i="27" s="1"/>
  <c r="K10" i="27" s="1"/>
  <c r="L10" i="27" s="1"/>
  <c r="M10" i="27" s="1"/>
  <c r="N10" i="27" s="1"/>
  <c r="O10" i="27" s="1"/>
  <c r="P10" i="27" s="1"/>
  <c r="Q10" i="27" s="1"/>
  <c r="R10" i="27" s="1"/>
  <c r="K28" i="17" l="1"/>
  <c r="J71" i="17"/>
  <c r="J70" i="17" s="1"/>
  <c r="J69" i="17" s="1"/>
  <c r="J26" i="17"/>
  <c r="I69" i="17"/>
  <c r="I59" i="17"/>
  <c r="I58" i="17" s="1"/>
  <c r="I25" i="17"/>
  <c r="I48" i="17"/>
  <c r="H58" i="17"/>
  <c r="G15" i="23"/>
  <c r="G141" i="17"/>
  <c r="G139" i="17" s="1"/>
  <c r="S70" i="27"/>
  <c r="S133" i="27"/>
  <c r="S49" i="27"/>
  <c r="S112" i="27"/>
  <c r="S28" i="27"/>
  <c r="J59" i="17" l="1"/>
  <c r="J25" i="17"/>
  <c r="J48" i="17"/>
  <c r="J47" i="17" s="1"/>
  <c r="I47" i="17"/>
  <c r="H24" i="17"/>
  <c r="L28" i="17"/>
  <c r="K71" i="17"/>
  <c r="K70" i="17" s="1"/>
  <c r="K26" i="17"/>
  <c r="F16" i="22"/>
  <c r="G16" i="22"/>
  <c r="E16" i="22"/>
  <c r="H15" i="23" l="1"/>
  <c r="H141" i="17"/>
  <c r="H139" i="17" s="1"/>
  <c r="H16" i="22"/>
  <c r="K59" i="17"/>
  <c r="K58" i="17" s="1"/>
  <c r="K48" i="17"/>
  <c r="K25" i="17"/>
  <c r="J58" i="17"/>
  <c r="M28" i="17"/>
  <c r="L71" i="17"/>
  <c r="L70" i="17" s="1"/>
  <c r="L69" i="17" s="1"/>
  <c r="L26" i="17"/>
  <c r="J24" i="17"/>
  <c r="K69" i="17"/>
  <c r="I24" i="17"/>
  <c r="R14" i="19"/>
  <c r="Q14" i="19"/>
  <c r="P14" i="19"/>
  <c r="O14" i="19"/>
  <c r="N14" i="19"/>
  <c r="M14" i="19"/>
  <c r="L14" i="19"/>
  <c r="K14" i="19"/>
  <c r="J14" i="19"/>
  <c r="I14" i="19"/>
  <c r="H14" i="19"/>
  <c r="G14" i="19"/>
  <c r="F14" i="19"/>
  <c r="E14" i="19"/>
  <c r="D14" i="19"/>
  <c r="R11" i="19"/>
  <c r="Q11" i="19"/>
  <c r="P11" i="19"/>
  <c r="O11" i="19"/>
  <c r="N11" i="19"/>
  <c r="M11" i="19"/>
  <c r="L11" i="19"/>
  <c r="K11" i="19"/>
  <c r="J11" i="19"/>
  <c r="I11" i="19"/>
  <c r="H11" i="19"/>
  <c r="G11" i="19"/>
  <c r="F11" i="19"/>
  <c r="E11" i="19"/>
  <c r="D11" i="19"/>
  <c r="R17" i="19"/>
  <c r="Q17" i="19"/>
  <c r="P17" i="19"/>
  <c r="O17" i="19"/>
  <c r="N17" i="19"/>
  <c r="M17" i="19"/>
  <c r="L17" i="19"/>
  <c r="K17" i="19"/>
  <c r="J17" i="19"/>
  <c r="I17" i="19"/>
  <c r="H17" i="19"/>
  <c r="G17" i="19"/>
  <c r="F17" i="19"/>
  <c r="E17" i="19"/>
  <c r="D17" i="19"/>
  <c r="R24" i="23"/>
  <c r="Q24" i="23"/>
  <c r="P24" i="23"/>
  <c r="O24" i="23"/>
  <c r="N24" i="23"/>
  <c r="M24" i="23"/>
  <c r="L24" i="23"/>
  <c r="K24" i="23"/>
  <c r="J24" i="23"/>
  <c r="I24" i="23"/>
  <c r="H24" i="23"/>
  <c r="G24" i="23"/>
  <c r="F24" i="23"/>
  <c r="E24" i="23"/>
  <c r="D24" i="23"/>
  <c r="R18" i="22"/>
  <c r="Q18" i="22"/>
  <c r="P18" i="22"/>
  <c r="O18" i="22"/>
  <c r="N18" i="22"/>
  <c r="M18" i="22"/>
  <c r="L18" i="22"/>
  <c r="K18" i="22"/>
  <c r="J18" i="22"/>
  <c r="I18" i="22"/>
  <c r="H18" i="22"/>
  <c r="G18" i="22"/>
  <c r="F18" i="22"/>
  <c r="E18" i="22"/>
  <c r="D18" i="22"/>
  <c r="R38" i="26"/>
  <c r="Q38" i="26"/>
  <c r="P38" i="26"/>
  <c r="O38" i="26"/>
  <c r="N38" i="26"/>
  <c r="M38" i="26"/>
  <c r="L38" i="26"/>
  <c r="K38" i="26"/>
  <c r="J38" i="26"/>
  <c r="I38" i="26"/>
  <c r="H38" i="26"/>
  <c r="G38" i="26"/>
  <c r="F38" i="26"/>
  <c r="E38" i="26"/>
  <c r="D38" i="26"/>
  <c r="L59" i="17" l="1"/>
  <c r="L48" i="17"/>
  <c r="L47" i="17" s="1"/>
  <c r="L25" i="17"/>
  <c r="J15" i="23"/>
  <c r="J141" i="17"/>
  <c r="J139" i="17" s="1"/>
  <c r="J16" i="22"/>
  <c r="K47" i="17"/>
  <c r="N28" i="17"/>
  <c r="M71" i="17"/>
  <c r="M70" i="17" s="1"/>
  <c r="M26" i="17"/>
  <c r="I15" i="23"/>
  <c r="I141" i="17"/>
  <c r="I139" i="17" s="1"/>
  <c r="I16" i="22"/>
  <c r="F19" i="23"/>
  <c r="F40" i="26"/>
  <c r="E19" i="23"/>
  <c r="E40" i="26"/>
  <c r="O19" i="23"/>
  <c r="O40" i="26"/>
  <c r="P19" i="23"/>
  <c r="P40" i="26"/>
  <c r="Q19" i="23"/>
  <c r="Q40" i="26"/>
  <c r="D19" i="23"/>
  <c r="D40" i="26"/>
  <c r="G19" i="23"/>
  <c r="G40" i="26"/>
  <c r="J19" i="23"/>
  <c r="J40" i="26"/>
  <c r="K19" i="23"/>
  <c r="K40" i="26"/>
  <c r="N19" i="23"/>
  <c r="N40" i="26"/>
  <c r="R19" i="23"/>
  <c r="R40" i="26"/>
  <c r="H19" i="23"/>
  <c r="H40" i="26"/>
  <c r="I19" i="23"/>
  <c r="I40" i="26"/>
  <c r="L19" i="23"/>
  <c r="L40" i="26"/>
  <c r="M19" i="23"/>
  <c r="M40" i="26"/>
  <c r="R13" i="22"/>
  <c r="Q13" i="22"/>
  <c r="P13" i="22"/>
  <c r="O13" i="22"/>
  <c r="N13" i="22"/>
  <c r="M13" i="22"/>
  <c r="L13" i="22"/>
  <c r="K13" i="22"/>
  <c r="J13" i="22"/>
  <c r="I13" i="22"/>
  <c r="H13" i="22"/>
  <c r="G13" i="22"/>
  <c r="F13" i="22"/>
  <c r="E13" i="22"/>
  <c r="D13" i="22"/>
  <c r="R16" i="16"/>
  <c r="R11" i="16" s="1"/>
  <c r="Q16" i="16"/>
  <c r="Q11" i="16" s="1"/>
  <c r="P16" i="16"/>
  <c r="P11" i="16" s="1"/>
  <c r="O16" i="16"/>
  <c r="O11" i="16" s="1"/>
  <c r="N16" i="16"/>
  <c r="N11" i="16" s="1"/>
  <c r="M16" i="16"/>
  <c r="M11" i="16" s="1"/>
  <c r="L16" i="16"/>
  <c r="L11" i="16" s="1"/>
  <c r="K16" i="16"/>
  <c r="K11" i="16" s="1"/>
  <c r="J16" i="16"/>
  <c r="J11" i="16" s="1"/>
  <c r="I16" i="16"/>
  <c r="I11" i="16" s="1"/>
  <c r="H16" i="16"/>
  <c r="H11" i="16" s="1"/>
  <c r="G16" i="16"/>
  <c r="G11" i="16" s="1"/>
  <c r="F16" i="16"/>
  <c r="F11" i="16" s="1"/>
  <c r="E16" i="16"/>
  <c r="E11" i="16" s="1"/>
  <c r="D16" i="16"/>
  <c r="D11" i="16" s="1"/>
  <c r="O28" i="17" l="1"/>
  <c r="N71" i="17"/>
  <c r="N70" i="17" s="1"/>
  <c r="N69" i="17" s="1"/>
  <c r="N26" i="17"/>
  <c r="K24" i="17"/>
  <c r="M69" i="17"/>
  <c r="M59" i="17"/>
  <c r="M58" i="17" s="1"/>
  <c r="M25" i="17"/>
  <c r="M48" i="17"/>
  <c r="M47" i="17" s="1"/>
  <c r="L58" i="17"/>
  <c r="L24" i="17" s="1"/>
  <c r="S13" i="22"/>
  <c r="F23" i="23"/>
  <c r="H23" i="23"/>
  <c r="I23" i="23"/>
  <c r="K23" i="23"/>
  <c r="M23" i="23"/>
  <c r="L23" i="23"/>
  <c r="O23" i="23"/>
  <c r="R23" i="23"/>
  <c r="P23" i="23"/>
  <c r="N23" i="23"/>
  <c r="Q23" i="23"/>
  <c r="D23" i="23"/>
  <c r="G23" i="23"/>
  <c r="J23" i="23"/>
  <c r="E23" i="23"/>
  <c r="D20" i="22"/>
  <c r="E20" i="22"/>
  <c r="F20" i="22"/>
  <c r="H20" i="22"/>
  <c r="I20" i="22"/>
  <c r="J20" i="22"/>
  <c r="L20" i="22"/>
  <c r="P20" i="22"/>
  <c r="G20" i="22"/>
  <c r="Q20" i="22"/>
  <c r="K20" i="22"/>
  <c r="M20" i="22"/>
  <c r="N20" i="22"/>
  <c r="R20" i="22"/>
  <c r="O20" i="22"/>
  <c r="D23" i="19"/>
  <c r="E23" i="19" s="1"/>
  <c r="F23" i="19" s="1"/>
  <c r="G23" i="19" s="1"/>
  <c r="H23" i="19" s="1"/>
  <c r="I23" i="19" s="1"/>
  <c r="J23" i="19" s="1"/>
  <c r="K23" i="19" s="1"/>
  <c r="L23" i="19" s="1"/>
  <c r="M23" i="19" s="1"/>
  <c r="N23" i="19" s="1"/>
  <c r="O23" i="19" s="1"/>
  <c r="P23" i="19" s="1"/>
  <c r="Q23" i="19" s="1"/>
  <c r="R23" i="19" s="1"/>
  <c r="E11" i="26"/>
  <c r="F11" i="26" s="1"/>
  <c r="G11" i="26" s="1"/>
  <c r="H11" i="26" s="1"/>
  <c r="I11" i="26" s="1"/>
  <c r="J11" i="26" s="1"/>
  <c r="K11" i="26" s="1"/>
  <c r="L11" i="26" s="1"/>
  <c r="M11" i="26" s="1"/>
  <c r="N11" i="26" s="1"/>
  <c r="O11" i="26" s="1"/>
  <c r="P11" i="26" s="1"/>
  <c r="Q11" i="26" s="1"/>
  <c r="R11" i="26" s="1"/>
  <c r="D23" i="18"/>
  <c r="M24" i="17" l="1"/>
  <c r="L15" i="23"/>
  <c r="L141" i="17"/>
  <c r="L139" i="17" s="1"/>
  <c r="L16" i="22"/>
  <c r="K15" i="23"/>
  <c r="K141" i="17"/>
  <c r="K139" i="17" s="1"/>
  <c r="K16" i="22"/>
  <c r="M15" i="23"/>
  <c r="M141" i="17"/>
  <c r="M139" i="17" s="1"/>
  <c r="M16" i="22"/>
  <c r="N59" i="17"/>
  <c r="N58" i="17" s="1"/>
  <c r="N48" i="17"/>
  <c r="N47" i="17" s="1"/>
  <c r="N25" i="17"/>
  <c r="P28" i="17"/>
  <c r="O71" i="17"/>
  <c r="O70" i="17" s="1"/>
  <c r="O69" i="17" s="1"/>
  <c r="O26" i="17"/>
  <c r="S38" i="26"/>
  <c r="S19" i="23"/>
  <c r="Q28" i="17" l="1"/>
  <c r="P71" i="17"/>
  <c r="P70" i="17" s="1"/>
  <c r="P69" i="17" s="1"/>
  <c r="P26" i="17"/>
  <c r="N24" i="17"/>
  <c r="O59" i="17"/>
  <c r="O58" i="17" s="1"/>
  <c r="O25" i="17"/>
  <c r="O48" i="17"/>
  <c r="O47" i="17" s="1"/>
  <c r="S40" i="26"/>
  <c r="O24" i="17" l="1"/>
  <c r="O15" i="23"/>
  <c r="O141" i="17"/>
  <c r="O139" i="17" s="1"/>
  <c r="O16" i="22"/>
  <c r="N15" i="23"/>
  <c r="N141" i="17"/>
  <c r="N139" i="17" s="1"/>
  <c r="N16" i="22"/>
  <c r="P59" i="17"/>
  <c r="P58" i="17" s="1"/>
  <c r="P25" i="17"/>
  <c r="P48" i="17"/>
  <c r="P47" i="17" s="1"/>
  <c r="P24" i="17" s="1"/>
  <c r="R28" i="17"/>
  <c r="Q71" i="17"/>
  <c r="Q70" i="17" s="1"/>
  <c r="Q69" i="17" s="1"/>
  <c r="Q26" i="17"/>
  <c r="S17" i="16"/>
  <c r="R103" i="25"/>
  <c r="Q103" i="25"/>
  <c r="P103" i="25"/>
  <c r="O103" i="25"/>
  <c r="N103" i="25"/>
  <c r="M103" i="25"/>
  <c r="L103" i="25"/>
  <c r="K103" i="25"/>
  <c r="J103" i="25"/>
  <c r="I103" i="25"/>
  <c r="H103" i="25"/>
  <c r="G103" i="25"/>
  <c r="F103" i="25"/>
  <c r="E103" i="25"/>
  <c r="D103" i="25"/>
  <c r="S102" i="25"/>
  <c r="S101" i="25"/>
  <c r="S100" i="25"/>
  <c r="S99" i="25"/>
  <c r="S98" i="25"/>
  <c r="S97" i="25"/>
  <c r="S96" i="25"/>
  <c r="S95" i="25"/>
  <c r="S94" i="25"/>
  <c r="S93" i="25"/>
  <c r="E90" i="25"/>
  <c r="F90" i="25" s="1"/>
  <c r="G90" i="25" s="1"/>
  <c r="H90" i="25" s="1"/>
  <c r="I90" i="25" s="1"/>
  <c r="J90" i="25" s="1"/>
  <c r="K90" i="25" s="1"/>
  <c r="L90" i="25" s="1"/>
  <c r="M90" i="25" s="1"/>
  <c r="N90" i="25" s="1"/>
  <c r="O90" i="25" s="1"/>
  <c r="P90" i="25" s="1"/>
  <c r="Q90" i="25" s="1"/>
  <c r="R90" i="25" s="1"/>
  <c r="R87" i="25"/>
  <c r="Q87" i="25"/>
  <c r="P87" i="25"/>
  <c r="O87" i="25"/>
  <c r="N87" i="25"/>
  <c r="M87" i="25"/>
  <c r="L87" i="25"/>
  <c r="K87" i="25"/>
  <c r="J87" i="25"/>
  <c r="I87" i="25"/>
  <c r="H87" i="25"/>
  <c r="G87" i="25"/>
  <c r="F87" i="25"/>
  <c r="E87" i="25"/>
  <c r="E89" i="25" s="1"/>
  <c r="D87" i="25"/>
  <c r="S86" i="25"/>
  <c r="S85" i="25"/>
  <c r="S84" i="25"/>
  <c r="S83" i="25"/>
  <c r="S82" i="25"/>
  <c r="S81" i="25"/>
  <c r="S80" i="25"/>
  <c r="S79" i="25"/>
  <c r="S78" i="25"/>
  <c r="S77" i="25"/>
  <c r="E74" i="25"/>
  <c r="F74" i="25" s="1"/>
  <c r="G74" i="25" s="1"/>
  <c r="H74" i="25" s="1"/>
  <c r="I74" i="25" s="1"/>
  <c r="J74" i="25" s="1"/>
  <c r="K74" i="25" s="1"/>
  <c r="L74" i="25" s="1"/>
  <c r="M74" i="25" s="1"/>
  <c r="N74" i="25" s="1"/>
  <c r="O74" i="25" s="1"/>
  <c r="R71" i="25"/>
  <c r="Q71" i="25"/>
  <c r="O71" i="25"/>
  <c r="N71" i="25"/>
  <c r="M71" i="25"/>
  <c r="L71" i="25"/>
  <c r="K71" i="25"/>
  <c r="J71" i="25"/>
  <c r="I71" i="25"/>
  <c r="H71" i="25"/>
  <c r="G71" i="25"/>
  <c r="F71" i="25"/>
  <c r="E71" i="25"/>
  <c r="D71" i="25"/>
  <c r="S70" i="25"/>
  <c r="S69" i="25"/>
  <c r="S68" i="25"/>
  <c r="S67" i="25"/>
  <c r="S66" i="25"/>
  <c r="S65" i="25"/>
  <c r="S64" i="25"/>
  <c r="S63" i="25"/>
  <c r="S62" i="25"/>
  <c r="S61" i="25"/>
  <c r="E58" i="25"/>
  <c r="F58" i="25" s="1"/>
  <c r="G58" i="25" s="1"/>
  <c r="H58" i="25" s="1"/>
  <c r="I58" i="25" s="1"/>
  <c r="J58" i="25" s="1"/>
  <c r="K58" i="25" s="1"/>
  <c r="L58" i="25" s="1"/>
  <c r="M58" i="25" s="1"/>
  <c r="N58" i="25" s="1"/>
  <c r="O58" i="25" s="1"/>
  <c r="P58" i="25" s="1"/>
  <c r="Q58" i="25" s="1"/>
  <c r="R58" i="25" s="1"/>
  <c r="R55" i="25"/>
  <c r="Q55" i="25"/>
  <c r="P55" i="25"/>
  <c r="O55" i="25"/>
  <c r="N55" i="25"/>
  <c r="M55" i="25"/>
  <c r="L55" i="25"/>
  <c r="K55" i="25"/>
  <c r="J55" i="25"/>
  <c r="I55" i="25"/>
  <c r="H55" i="25"/>
  <c r="G55" i="25"/>
  <c r="F55" i="25"/>
  <c r="E55" i="25"/>
  <c r="D55" i="25"/>
  <c r="S54" i="25"/>
  <c r="S53" i="25"/>
  <c r="S52" i="25"/>
  <c r="S51" i="25"/>
  <c r="S50" i="25"/>
  <c r="S49" i="25"/>
  <c r="S48" i="25"/>
  <c r="S47" i="25"/>
  <c r="S46" i="25"/>
  <c r="S45" i="25"/>
  <c r="E42" i="25"/>
  <c r="F42" i="25" s="1"/>
  <c r="G42" i="25" s="1"/>
  <c r="H42" i="25" s="1"/>
  <c r="I42" i="25" s="1"/>
  <c r="J42" i="25" s="1"/>
  <c r="K42" i="25" s="1"/>
  <c r="L42" i="25" s="1"/>
  <c r="M42" i="25" s="1"/>
  <c r="N42" i="25" s="1"/>
  <c r="O42" i="25" s="1"/>
  <c r="P42" i="25" s="1"/>
  <c r="Q42" i="25" s="1"/>
  <c r="R42" i="25" s="1"/>
  <c r="R39" i="25"/>
  <c r="Q39" i="25"/>
  <c r="P39" i="25"/>
  <c r="O39" i="25"/>
  <c r="N39" i="25"/>
  <c r="M39" i="25"/>
  <c r="L39" i="25"/>
  <c r="K39" i="25"/>
  <c r="J39" i="25"/>
  <c r="I39" i="25"/>
  <c r="H39" i="25"/>
  <c r="G39" i="25"/>
  <c r="F39" i="25"/>
  <c r="E39" i="25"/>
  <c r="D39" i="25"/>
  <c r="S38" i="25"/>
  <c r="S37" i="25"/>
  <c r="S36" i="25"/>
  <c r="S35" i="25"/>
  <c r="S34" i="25"/>
  <c r="S33" i="25"/>
  <c r="S32" i="25"/>
  <c r="S31" i="25"/>
  <c r="S30" i="25"/>
  <c r="S29" i="25"/>
  <c r="E26" i="25"/>
  <c r="F26" i="25" s="1"/>
  <c r="G26" i="25" s="1"/>
  <c r="H26" i="25" s="1"/>
  <c r="I26" i="25" s="1"/>
  <c r="J26" i="25" s="1"/>
  <c r="K26" i="25" s="1"/>
  <c r="L26" i="25" s="1"/>
  <c r="M26" i="25" s="1"/>
  <c r="N26" i="25" s="1"/>
  <c r="O26" i="25" s="1"/>
  <c r="P26" i="25" s="1"/>
  <c r="Q26" i="25" s="1"/>
  <c r="R26" i="25" s="1"/>
  <c r="R23" i="25"/>
  <c r="Q23" i="25"/>
  <c r="P23" i="25"/>
  <c r="O23" i="25"/>
  <c r="M23" i="25"/>
  <c r="L23" i="25"/>
  <c r="K23" i="25"/>
  <c r="J23" i="25"/>
  <c r="I23" i="25"/>
  <c r="H23" i="25"/>
  <c r="G23" i="25"/>
  <c r="F23" i="25"/>
  <c r="E23" i="25"/>
  <c r="D23" i="25"/>
  <c r="S22" i="25"/>
  <c r="S21" i="25"/>
  <c r="S20" i="25"/>
  <c r="S19" i="25"/>
  <c r="S18" i="25"/>
  <c r="S17" i="25"/>
  <c r="S16" i="25"/>
  <c r="S15" i="25"/>
  <c r="S14" i="25"/>
  <c r="S13" i="25"/>
  <c r="E10" i="25"/>
  <c r="F10" i="25" s="1"/>
  <c r="G10" i="25" s="1"/>
  <c r="H10" i="25" s="1"/>
  <c r="I10" i="25" s="1"/>
  <c r="J10" i="25" s="1"/>
  <c r="K10" i="25" s="1"/>
  <c r="L10" i="25" s="1"/>
  <c r="M10" i="25" s="1"/>
  <c r="N10" i="25" s="1"/>
  <c r="O10" i="25" s="1"/>
  <c r="P10" i="25" s="1"/>
  <c r="Q10" i="25" s="1"/>
  <c r="R10" i="25" s="1"/>
  <c r="R103" i="24"/>
  <c r="Q103" i="24"/>
  <c r="P103" i="24"/>
  <c r="O103" i="24"/>
  <c r="N103" i="24"/>
  <c r="M103" i="24"/>
  <c r="L103" i="24"/>
  <c r="K103" i="24"/>
  <c r="J103" i="24"/>
  <c r="I103" i="24"/>
  <c r="H103" i="24"/>
  <c r="G103" i="24"/>
  <c r="F103" i="24"/>
  <c r="E103" i="24"/>
  <c r="D103" i="24"/>
  <c r="S102" i="24"/>
  <c r="S101" i="24"/>
  <c r="S100" i="24"/>
  <c r="S99" i="24"/>
  <c r="S98" i="24"/>
  <c r="S97" i="24"/>
  <c r="S96" i="24"/>
  <c r="S95" i="24"/>
  <c r="S94" i="24"/>
  <c r="S93" i="24"/>
  <c r="E90" i="24"/>
  <c r="F90" i="24" s="1"/>
  <c r="G90" i="24" s="1"/>
  <c r="H90" i="24" s="1"/>
  <c r="I90" i="24" s="1"/>
  <c r="J90" i="24" s="1"/>
  <c r="K90" i="24" s="1"/>
  <c r="L90" i="24" s="1"/>
  <c r="M90" i="24" s="1"/>
  <c r="N90" i="24" s="1"/>
  <c r="O90" i="24" s="1"/>
  <c r="P90" i="24" s="1"/>
  <c r="Q90" i="24" s="1"/>
  <c r="R90" i="24" s="1"/>
  <c r="R87" i="24"/>
  <c r="Q87" i="24"/>
  <c r="P87" i="24"/>
  <c r="O87" i="24"/>
  <c r="N87" i="24"/>
  <c r="M87" i="24"/>
  <c r="L87" i="24"/>
  <c r="K87" i="24"/>
  <c r="J87" i="24"/>
  <c r="I87" i="24"/>
  <c r="H87" i="24"/>
  <c r="G87" i="24"/>
  <c r="F87" i="24"/>
  <c r="E87" i="24"/>
  <c r="D87" i="24"/>
  <c r="S86" i="24"/>
  <c r="S85" i="24"/>
  <c r="S84" i="24"/>
  <c r="S83" i="24"/>
  <c r="S82" i="24"/>
  <c r="S81" i="24"/>
  <c r="S80" i="24"/>
  <c r="S79" i="24"/>
  <c r="S78" i="24"/>
  <c r="S77" i="24"/>
  <c r="E74" i="24"/>
  <c r="F74" i="24" s="1"/>
  <c r="G74" i="24" s="1"/>
  <c r="H74" i="24" s="1"/>
  <c r="I74" i="24" s="1"/>
  <c r="J74" i="24" s="1"/>
  <c r="K74" i="24" s="1"/>
  <c r="L74" i="24" s="1"/>
  <c r="M74" i="24" s="1"/>
  <c r="N74" i="24" s="1"/>
  <c r="O74" i="24" s="1"/>
  <c r="P74" i="24" s="1"/>
  <c r="Q74" i="24" s="1"/>
  <c r="R74" i="24" s="1"/>
  <c r="R71" i="24"/>
  <c r="Q71" i="24"/>
  <c r="P71" i="24"/>
  <c r="O71" i="24"/>
  <c r="N71" i="24"/>
  <c r="M71" i="24"/>
  <c r="L71" i="24"/>
  <c r="K71" i="24"/>
  <c r="J71" i="24"/>
  <c r="I71" i="24"/>
  <c r="H71" i="24"/>
  <c r="G71" i="24"/>
  <c r="F71" i="24"/>
  <c r="E71" i="24"/>
  <c r="D71" i="24"/>
  <c r="S70" i="24"/>
  <c r="S69" i="24"/>
  <c r="S68" i="24"/>
  <c r="S67" i="24"/>
  <c r="S66" i="24"/>
  <c r="S65" i="24"/>
  <c r="S64" i="24"/>
  <c r="S63" i="24"/>
  <c r="S62" i="24"/>
  <c r="S61" i="24"/>
  <c r="E58" i="24"/>
  <c r="F58" i="24" s="1"/>
  <c r="G58" i="24" s="1"/>
  <c r="H58" i="24" s="1"/>
  <c r="I58" i="24" s="1"/>
  <c r="J58" i="24" s="1"/>
  <c r="K58" i="24" s="1"/>
  <c r="L58" i="24" s="1"/>
  <c r="M58" i="24" s="1"/>
  <c r="N58" i="24" s="1"/>
  <c r="O58" i="24" s="1"/>
  <c r="P58" i="24" s="1"/>
  <c r="Q58" i="24" s="1"/>
  <c r="R58" i="24" s="1"/>
  <c r="R55" i="24"/>
  <c r="Q55" i="24"/>
  <c r="P55" i="24"/>
  <c r="O55" i="24"/>
  <c r="N55" i="24"/>
  <c r="M55" i="24"/>
  <c r="L55" i="24"/>
  <c r="K55" i="24"/>
  <c r="J55" i="24"/>
  <c r="I55" i="24"/>
  <c r="H55" i="24"/>
  <c r="G55" i="24"/>
  <c r="F55" i="24"/>
  <c r="E55" i="24"/>
  <c r="D55" i="24"/>
  <c r="S54" i="24"/>
  <c r="S53" i="24"/>
  <c r="S52" i="24"/>
  <c r="S51" i="24"/>
  <c r="S50" i="24"/>
  <c r="S49" i="24"/>
  <c r="S48" i="24"/>
  <c r="S47" i="24"/>
  <c r="S46" i="24"/>
  <c r="S45" i="24"/>
  <c r="E42" i="24"/>
  <c r="F42" i="24" s="1"/>
  <c r="G42" i="24" s="1"/>
  <c r="H42" i="24" s="1"/>
  <c r="I42" i="24" s="1"/>
  <c r="J42" i="24" s="1"/>
  <c r="K42" i="24" s="1"/>
  <c r="L42" i="24" s="1"/>
  <c r="M42" i="24" s="1"/>
  <c r="N42" i="24" s="1"/>
  <c r="O42" i="24" s="1"/>
  <c r="P42" i="24" s="1"/>
  <c r="Q42" i="24" s="1"/>
  <c r="R42" i="24" s="1"/>
  <c r="R39" i="24"/>
  <c r="Q39" i="24"/>
  <c r="P39" i="24"/>
  <c r="O39" i="24"/>
  <c r="N39" i="24"/>
  <c r="M39" i="24"/>
  <c r="L39" i="24"/>
  <c r="K39" i="24"/>
  <c r="J39" i="24"/>
  <c r="I39" i="24"/>
  <c r="H39" i="24"/>
  <c r="G39" i="24"/>
  <c r="F39" i="24"/>
  <c r="E39" i="24"/>
  <c r="D39" i="24"/>
  <c r="S38" i="24"/>
  <c r="S37" i="24"/>
  <c r="S36" i="24"/>
  <c r="S35" i="24"/>
  <c r="S34" i="24"/>
  <c r="S33" i="24"/>
  <c r="S32" i="24"/>
  <c r="S31" i="24"/>
  <c r="S30" i="24"/>
  <c r="S29" i="24"/>
  <c r="E26" i="24"/>
  <c r="F26" i="24" s="1"/>
  <c r="G26" i="24" s="1"/>
  <c r="H26" i="24" s="1"/>
  <c r="I26" i="24" s="1"/>
  <c r="J26" i="24" s="1"/>
  <c r="K26" i="24" s="1"/>
  <c r="L26" i="24" s="1"/>
  <c r="M26" i="24" s="1"/>
  <c r="N26" i="24" s="1"/>
  <c r="O26" i="24" s="1"/>
  <c r="P26" i="24" s="1"/>
  <c r="Q26" i="24" s="1"/>
  <c r="R26" i="24" s="1"/>
  <c r="R23" i="24"/>
  <c r="Q23" i="24"/>
  <c r="P23" i="24"/>
  <c r="O23" i="24"/>
  <c r="N23" i="24"/>
  <c r="M23" i="24"/>
  <c r="L23" i="24"/>
  <c r="K23" i="24"/>
  <c r="J23" i="24"/>
  <c r="I23" i="24"/>
  <c r="H23" i="24"/>
  <c r="G23" i="24"/>
  <c r="F23" i="24"/>
  <c r="E23" i="24"/>
  <c r="D23" i="24"/>
  <c r="S22" i="24"/>
  <c r="S21" i="24"/>
  <c r="S20" i="24"/>
  <c r="S19" i="24"/>
  <c r="S18" i="24"/>
  <c r="S17" i="24"/>
  <c r="S16" i="24"/>
  <c r="S15" i="24"/>
  <c r="S14" i="24"/>
  <c r="S13" i="24"/>
  <c r="E10" i="24"/>
  <c r="F10" i="24" s="1"/>
  <c r="G10" i="24" s="1"/>
  <c r="H10" i="24" s="1"/>
  <c r="I10" i="24" s="1"/>
  <c r="J10" i="24" s="1"/>
  <c r="K10" i="24" s="1"/>
  <c r="L10" i="24" s="1"/>
  <c r="M10" i="24" s="1"/>
  <c r="N10" i="24" s="1"/>
  <c r="O10" i="24" s="1"/>
  <c r="P10" i="24" s="1"/>
  <c r="Q10" i="24" s="1"/>
  <c r="R10" i="24" s="1"/>
  <c r="R71" i="17" l="1"/>
  <c r="R70" i="17" s="1"/>
  <c r="R26" i="17"/>
  <c r="Q59" i="17"/>
  <c r="Q58" i="17" s="1"/>
  <c r="Q25" i="17"/>
  <c r="Q48" i="17"/>
  <c r="Q47" i="17" s="1"/>
  <c r="P15" i="23"/>
  <c r="P141" i="17"/>
  <c r="P139" i="17" s="1"/>
  <c r="P16" i="22"/>
  <c r="P74" i="25"/>
  <c r="Q74" i="25" s="1"/>
  <c r="R74" i="25" s="1"/>
  <c r="D20" i="23"/>
  <c r="S71" i="25"/>
  <c r="S39" i="25"/>
  <c r="S87" i="24"/>
  <c r="S103" i="24"/>
  <c r="S23" i="24"/>
  <c r="S55" i="24"/>
  <c r="S39" i="24"/>
  <c r="S71" i="24"/>
  <c r="S23" i="25"/>
  <c r="S103" i="25"/>
  <c r="S55" i="25"/>
  <c r="S87" i="25"/>
  <c r="Q24" i="17" l="1"/>
  <c r="Q15" i="23"/>
  <c r="Q141" i="17"/>
  <c r="Q139" i="17" s="1"/>
  <c r="Q16" i="22"/>
  <c r="R59" i="17"/>
  <c r="R48" i="17"/>
  <c r="R25" i="17"/>
  <c r="S25" i="17" s="1"/>
  <c r="S26" i="17"/>
  <c r="R69" i="17"/>
  <c r="S70" i="17"/>
  <c r="S69" i="17" s="1"/>
  <c r="S21" i="23"/>
  <c r="S23" i="23"/>
  <c r="S20" i="22"/>
  <c r="R103" i="18"/>
  <c r="R13" i="23" s="1"/>
  <c r="Q103" i="18"/>
  <c r="Q13" i="23" s="1"/>
  <c r="P103" i="18"/>
  <c r="P13" i="23" s="1"/>
  <c r="O103" i="18"/>
  <c r="O13" i="23" s="1"/>
  <c r="N103" i="18"/>
  <c r="N13" i="23" s="1"/>
  <c r="M103" i="18"/>
  <c r="M13" i="23" s="1"/>
  <c r="L103" i="18"/>
  <c r="L13" i="23" s="1"/>
  <c r="K103" i="18"/>
  <c r="K13" i="23" s="1"/>
  <c r="J103" i="18"/>
  <c r="J13" i="23" s="1"/>
  <c r="I103" i="18"/>
  <c r="I13" i="23" s="1"/>
  <c r="H103" i="18"/>
  <c r="H13" i="23" s="1"/>
  <c r="G103" i="18"/>
  <c r="G13" i="23" s="1"/>
  <c r="F103" i="18"/>
  <c r="F13" i="23" s="1"/>
  <c r="E103" i="18"/>
  <c r="E13" i="23" s="1"/>
  <c r="D103" i="18"/>
  <c r="D13" i="23" s="1"/>
  <c r="S102" i="18"/>
  <c r="S101" i="18"/>
  <c r="S100" i="18"/>
  <c r="S99" i="18"/>
  <c r="S98" i="18"/>
  <c r="S97" i="18"/>
  <c r="S96" i="18"/>
  <c r="S95" i="18"/>
  <c r="S94" i="18"/>
  <c r="E90" i="18"/>
  <c r="F90" i="18" s="1"/>
  <c r="G90" i="18" s="1"/>
  <c r="H90" i="18" s="1"/>
  <c r="I90" i="18" s="1"/>
  <c r="J90" i="18" s="1"/>
  <c r="K90" i="18" s="1"/>
  <c r="L90" i="18" s="1"/>
  <c r="M90" i="18" s="1"/>
  <c r="N90" i="18" s="1"/>
  <c r="O90" i="18" s="1"/>
  <c r="P90" i="18" s="1"/>
  <c r="Q90" i="18" s="1"/>
  <c r="R90" i="18" s="1"/>
  <c r="R87" i="18"/>
  <c r="Q87" i="18"/>
  <c r="Q18" i="23" s="1"/>
  <c r="P87" i="18"/>
  <c r="P18" i="23" s="1"/>
  <c r="O87" i="18"/>
  <c r="O18" i="23" s="1"/>
  <c r="N87" i="18"/>
  <c r="N18" i="23" s="1"/>
  <c r="M87" i="18"/>
  <c r="M18" i="23" s="1"/>
  <c r="L87" i="18"/>
  <c r="L18" i="23" s="1"/>
  <c r="K87" i="18"/>
  <c r="K18" i="23" s="1"/>
  <c r="J87" i="18"/>
  <c r="J18" i="23" s="1"/>
  <c r="I87" i="18"/>
  <c r="I18" i="23" s="1"/>
  <c r="H87" i="18"/>
  <c r="H18" i="23" s="1"/>
  <c r="G87" i="18"/>
  <c r="G18" i="23" s="1"/>
  <c r="F87" i="18"/>
  <c r="F18" i="23" s="1"/>
  <c r="E87" i="18"/>
  <c r="E18" i="23" s="1"/>
  <c r="D87" i="18"/>
  <c r="D18" i="23" s="1"/>
  <c r="S86" i="18"/>
  <c r="S85" i="18"/>
  <c r="S84" i="18"/>
  <c r="S83" i="18"/>
  <c r="S82" i="18"/>
  <c r="S81" i="18"/>
  <c r="S80" i="18"/>
  <c r="S79" i="18"/>
  <c r="S78" i="18"/>
  <c r="S77" i="18"/>
  <c r="E74" i="18"/>
  <c r="F74" i="18" s="1"/>
  <c r="G74" i="18" s="1"/>
  <c r="H74" i="18" s="1"/>
  <c r="I74" i="18" s="1"/>
  <c r="J74" i="18" s="1"/>
  <c r="K74" i="18" s="1"/>
  <c r="L74" i="18" s="1"/>
  <c r="M74" i="18" s="1"/>
  <c r="N74" i="18" s="1"/>
  <c r="O74" i="18" s="1"/>
  <c r="P74" i="18" s="1"/>
  <c r="Q74" i="18" s="1"/>
  <c r="R74" i="18" s="1"/>
  <c r="R71" i="18"/>
  <c r="Q71" i="18"/>
  <c r="P71" i="18"/>
  <c r="O71" i="18"/>
  <c r="N71" i="18"/>
  <c r="M71" i="18"/>
  <c r="L71" i="18"/>
  <c r="K71" i="18"/>
  <c r="J71" i="18"/>
  <c r="I71" i="18"/>
  <c r="H71" i="18"/>
  <c r="G71" i="18"/>
  <c r="F71" i="18"/>
  <c r="E71" i="18"/>
  <c r="D71" i="18"/>
  <c r="S70" i="18"/>
  <c r="S69" i="18"/>
  <c r="S68" i="18"/>
  <c r="S67" i="18"/>
  <c r="S66" i="18"/>
  <c r="S65" i="18"/>
  <c r="S64" i="18"/>
  <c r="S63" i="18"/>
  <c r="S62" i="18"/>
  <c r="S61" i="18"/>
  <c r="E58" i="18"/>
  <c r="F58" i="18" s="1"/>
  <c r="G58" i="18" s="1"/>
  <c r="H58" i="18" s="1"/>
  <c r="I58" i="18" s="1"/>
  <c r="J58" i="18" s="1"/>
  <c r="K58" i="18" s="1"/>
  <c r="L58" i="18" s="1"/>
  <c r="M58" i="18" s="1"/>
  <c r="N58" i="18" s="1"/>
  <c r="O58" i="18" s="1"/>
  <c r="P58" i="18" s="1"/>
  <c r="Q58" i="18" s="1"/>
  <c r="R58" i="18" s="1"/>
  <c r="R55" i="18"/>
  <c r="Q55" i="18"/>
  <c r="P55" i="18"/>
  <c r="O55" i="18"/>
  <c r="N55" i="18"/>
  <c r="M55" i="18"/>
  <c r="L55" i="18"/>
  <c r="K55" i="18"/>
  <c r="J55" i="18"/>
  <c r="I55" i="18"/>
  <c r="H55" i="18"/>
  <c r="G55" i="18"/>
  <c r="F55" i="18"/>
  <c r="E55" i="18"/>
  <c r="D55" i="18"/>
  <c r="S54" i="18"/>
  <c r="S53" i="18"/>
  <c r="S52" i="18"/>
  <c r="S51" i="18"/>
  <c r="S50" i="18"/>
  <c r="S49" i="18"/>
  <c r="S48" i="18"/>
  <c r="S47" i="18"/>
  <c r="S46" i="18"/>
  <c r="S45" i="18"/>
  <c r="E42" i="18"/>
  <c r="F42" i="18" s="1"/>
  <c r="G42" i="18" s="1"/>
  <c r="H42" i="18" s="1"/>
  <c r="I42" i="18" s="1"/>
  <c r="J42" i="18" s="1"/>
  <c r="K42" i="18" s="1"/>
  <c r="L42" i="18" s="1"/>
  <c r="M42" i="18" s="1"/>
  <c r="N42" i="18" s="1"/>
  <c r="O42" i="18" s="1"/>
  <c r="P42" i="18" s="1"/>
  <c r="Q42" i="18" s="1"/>
  <c r="R42" i="18" s="1"/>
  <c r="Q39" i="18"/>
  <c r="P39" i="18"/>
  <c r="O39" i="18"/>
  <c r="N39" i="18"/>
  <c r="M39" i="18"/>
  <c r="L39" i="18"/>
  <c r="K39" i="18"/>
  <c r="J39" i="18"/>
  <c r="I39" i="18"/>
  <c r="H39" i="18"/>
  <c r="G39" i="18"/>
  <c r="F39" i="18"/>
  <c r="E39" i="18"/>
  <c r="D39" i="18"/>
  <c r="S38" i="18"/>
  <c r="S37" i="18"/>
  <c r="S36" i="18"/>
  <c r="S35" i="18"/>
  <c r="S34" i="18"/>
  <c r="S33" i="18"/>
  <c r="S32" i="18"/>
  <c r="S31" i="18"/>
  <c r="S30" i="18"/>
  <c r="S29" i="18"/>
  <c r="E26" i="18"/>
  <c r="F26" i="18" s="1"/>
  <c r="G26" i="18" s="1"/>
  <c r="H26" i="18" s="1"/>
  <c r="I26" i="18" s="1"/>
  <c r="J26" i="18" s="1"/>
  <c r="K26" i="18" s="1"/>
  <c r="L26" i="18" s="1"/>
  <c r="M26" i="18" s="1"/>
  <c r="N26" i="18" s="1"/>
  <c r="O26" i="18" s="1"/>
  <c r="P26" i="18" s="1"/>
  <c r="Q26" i="18" s="1"/>
  <c r="R26" i="18" s="1"/>
  <c r="S22" i="18"/>
  <c r="S21" i="18"/>
  <c r="S20" i="18"/>
  <c r="S19" i="18"/>
  <c r="S18" i="18"/>
  <c r="S17" i="18"/>
  <c r="S16" i="18"/>
  <c r="S15" i="18"/>
  <c r="S14" i="18"/>
  <c r="S13" i="18"/>
  <c r="R23" i="18"/>
  <c r="Q23" i="18"/>
  <c r="P23" i="18"/>
  <c r="O23" i="18"/>
  <c r="N23" i="18"/>
  <c r="M23" i="18"/>
  <c r="L23" i="18"/>
  <c r="K23" i="18"/>
  <c r="J23" i="18"/>
  <c r="I23" i="18"/>
  <c r="H23" i="18"/>
  <c r="G23" i="18"/>
  <c r="F23" i="18"/>
  <c r="E23" i="18"/>
  <c r="E10" i="18"/>
  <c r="F10" i="18" s="1"/>
  <c r="G10" i="18" s="1"/>
  <c r="H10" i="18" s="1"/>
  <c r="I10" i="18" s="1"/>
  <c r="J10" i="18" s="1"/>
  <c r="K10" i="18" s="1"/>
  <c r="L10" i="18" s="1"/>
  <c r="M10" i="18" s="1"/>
  <c r="N10" i="18" s="1"/>
  <c r="O10" i="18" s="1"/>
  <c r="P10" i="18" s="1"/>
  <c r="Q10" i="18" s="1"/>
  <c r="R10" i="18" s="1"/>
  <c r="R47" i="17" l="1"/>
  <c r="S48" i="17"/>
  <c r="R58" i="17"/>
  <c r="S58" i="17" s="1"/>
  <c r="S59" i="17"/>
  <c r="R18" i="23"/>
  <c r="R17" i="23" s="1"/>
  <c r="R88" i="18"/>
  <c r="R89" i="18" s="1"/>
  <c r="S13" i="23"/>
  <c r="E17" i="23"/>
  <c r="F17" i="23"/>
  <c r="G17" i="23"/>
  <c r="H17" i="23"/>
  <c r="I17" i="23"/>
  <c r="J17" i="23"/>
  <c r="K17" i="23"/>
  <c r="Q17" i="23"/>
  <c r="L17" i="23"/>
  <c r="D17" i="23"/>
  <c r="M17" i="23"/>
  <c r="N17" i="23"/>
  <c r="O17" i="23"/>
  <c r="P17" i="23"/>
  <c r="S71" i="18"/>
  <c r="S103" i="18"/>
  <c r="S87" i="18"/>
  <c r="S23" i="18"/>
  <c r="S39" i="18"/>
  <c r="S55" i="18"/>
  <c r="R24" i="17" l="1"/>
  <c r="S47" i="17"/>
  <c r="S17" i="23"/>
  <c r="S18" i="23"/>
  <c r="R175" i="17"/>
  <c r="Q175" i="17"/>
  <c r="Q138" i="17" s="1"/>
  <c r="Q16" i="23" s="1"/>
  <c r="P175" i="17"/>
  <c r="P138" i="17" s="1"/>
  <c r="P16" i="23" s="1"/>
  <c r="O175" i="17"/>
  <c r="O138" i="17" s="1"/>
  <c r="O16" i="23" s="1"/>
  <c r="N175" i="17"/>
  <c r="N138" i="17" s="1"/>
  <c r="N16" i="23" s="1"/>
  <c r="M175" i="17"/>
  <c r="M138" i="17" s="1"/>
  <c r="M16" i="23" s="1"/>
  <c r="L175" i="17"/>
  <c r="L138" i="17" s="1"/>
  <c r="L16" i="23" s="1"/>
  <c r="K175" i="17"/>
  <c r="K138" i="17" s="1"/>
  <c r="K16" i="23" s="1"/>
  <c r="J175" i="17"/>
  <c r="J138" i="17" s="1"/>
  <c r="J16" i="23" s="1"/>
  <c r="I175" i="17"/>
  <c r="I138" i="17" s="1"/>
  <c r="I16" i="23" s="1"/>
  <c r="H175" i="17"/>
  <c r="H138" i="17" s="1"/>
  <c r="H16" i="23" s="1"/>
  <c r="G175" i="17"/>
  <c r="G138" i="17" s="1"/>
  <c r="G16" i="23" s="1"/>
  <c r="F175" i="17"/>
  <c r="F138" i="17" s="1"/>
  <c r="F16" i="23" s="1"/>
  <c r="E175" i="17"/>
  <c r="E138" i="17" s="1"/>
  <c r="E16" i="23" s="1"/>
  <c r="D175" i="17"/>
  <c r="R15" i="23" l="1"/>
  <c r="R141" i="17"/>
  <c r="R139" i="17" s="1"/>
  <c r="S139" i="17" s="1"/>
  <c r="R16" i="22"/>
  <c r="S24" i="17"/>
  <c r="F23" i="17"/>
  <c r="F13" i="1" s="1"/>
  <c r="F12" i="1" s="1"/>
  <c r="F17" i="22"/>
  <c r="L23" i="17"/>
  <c r="L13" i="1" s="1"/>
  <c r="L12" i="1" s="1"/>
  <c r="L17" i="22"/>
  <c r="G23" i="17"/>
  <c r="G13" i="1" s="1"/>
  <c r="G12" i="1" s="1"/>
  <c r="G17" i="22"/>
  <c r="N23" i="17"/>
  <c r="N13" i="1" s="1"/>
  <c r="N12" i="1" s="1"/>
  <c r="N17" i="22"/>
  <c r="M23" i="17"/>
  <c r="M13" i="1" s="1"/>
  <c r="M12" i="1" s="1"/>
  <c r="M17" i="22"/>
  <c r="E23" i="17"/>
  <c r="E13" i="1" s="1"/>
  <c r="E12" i="1" s="1"/>
  <c r="E17" i="22"/>
  <c r="J23" i="17"/>
  <c r="J13" i="1" s="1"/>
  <c r="J12" i="1" s="1"/>
  <c r="J17" i="22"/>
  <c r="P23" i="17"/>
  <c r="P13" i="1" s="1"/>
  <c r="P12" i="1" s="1"/>
  <c r="P17" i="22"/>
  <c r="I23" i="17"/>
  <c r="I13" i="1" s="1"/>
  <c r="I12" i="1" s="1"/>
  <c r="I17" i="22"/>
  <c r="Q23" i="17"/>
  <c r="Q13" i="1" s="1"/>
  <c r="Q12" i="1" s="1"/>
  <c r="Q17" i="22"/>
  <c r="H23" i="17"/>
  <c r="H13" i="1" s="1"/>
  <c r="H12" i="1" s="1"/>
  <c r="H17" i="22"/>
  <c r="S175" i="17"/>
  <c r="S138" i="17" s="1"/>
  <c r="D138" i="17"/>
  <c r="D16" i="23" s="1"/>
  <c r="K23" i="17"/>
  <c r="K13" i="1" s="1"/>
  <c r="K12" i="1" s="1"/>
  <c r="K17" i="22"/>
  <c r="O23" i="17"/>
  <c r="O13" i="1" s="1"/>
  <c r="O12" i="1" s="1"/>
  <c r="O17" i="22"/>
  <c r="S24" i="23"/>
  <c r="H20" i="23"/>
  <c r="P20" i="23"/>
  <c r="I20" i="23"/>
  <c r="F20" i="23"/>
  <c r="J20" i="23"/>
  <c r="E20" i="23"/>
  <c r="O20" i="23"/>
  <c r="M20" i="23"/>
  <c r="G20" i="23"/>
  <c r="L20" i="23"/>
  <c r="K20" i="23"/>
  <c r="N20" i="23"/>
  <c r="R20" i="23"/>
  <c r="E10" i="23"/>
  <c r="F10" i="23" s="1"/>
  <c r="G10" i="23" s="1"/>
  <c r="H10" i="23" s="1"/>
  <c r="I10" i="23" s="1"/>
  <c r="J10" i="23" s="1"/>
  <c r="K10" i="23" s="1"/>
  <c r="L10" i="23" s="1"/>
  <c r="M10" i="23" s="1"/>
  <c r="N10" i="23" s="1"/>
  <c r="O10" i="23" s="1"/>
  <c r="P10" i="23" s="1"/>
  <c r="Q10" i="23" s="1"/>
  <c r="R10" i="23" s="1"/>
  <c r="E10" i="22"/>
  <c r="F10" i="22" s="1"/>
  <c r="G10" i="22" s="1"/>
  <c r="H10" i="22" s="1"/>
  <c r="I10" i="22" s="1"/>
  <c r="J10" i="22" s="1"/>
  <c r="K10" i="22" s="1"/>
  <c r="L10" i="22" s="1"/>
  <c r="M10" i="22" s="1"/>
  <c r="N10" i="22" s="1"/>
  <c r="O10" i="22" s="1"/>
  <c r="P10" i="22" s="1"/>
  <c r="Q10" i="22" s="1"/>
  <c r="R10" i="22" s="1"/>
  <c r="E10" i="20"/>
  <c r="F10" i="20" s="1"/>
  <c r="G10" i="20" s="1"/>
  <c r="H10" i="20" s="1"/>
  <c r="I10" i="20" s="1"/>
  <c r="J10" i="20" s="1"/>
  <c r="K10" i="20" s="1"/>
  <c r="L10" i="20" s="1"/>
  <c r="M10" i="20" s="1"/>
  <c r="N10" i="20" s="1"/>
  <c r="O10" i="20" s="1"/>
  <c r="P10" i="20" s="1"/>
  <c r="Q10" i="20" s="1"/>
  <c r="R10" i="20" s="1"/>
  <c r="R21" i="19"/>
  <c r="Q21" i="19"/>
  <c r="P21" i="19"/>
  <c r="O21" i="19"/>
  <c r="N21" i="19"/>
  <c r="M21" i="19"/>
  <c r="L21" i="19"/>
  <c r="K21" i="19"/>
  <c r="J21" i="19"/>
  <c r="I21" i="19"/>
  <c r="H21" i="19"/>
  <c r="G21" i="19"/>
  <c r="F21" i="19"/>
  <c r="E21" i="19"/>
  <c r="D21" i="19"/>
  <c r="E10" i="19"/>
  <c r="F10" i="19" s="1"/>
  <c r="G10" i="19" s="1"/>
  <c r="H10" i="19" s="1"/>
  <c r="I10" i="19" s="1"/>
  <c r="J10" i="19" s="1"/>
  <c r="K10" i="19" s="1"/>
  <c r="L10" i="19" s="1"/>
  <c r="M10" i="19" s="1"/>
  <c r="N10" i="19" s="1"/>
  <c r="O10" i="19" s="1"/>
  <c r="P10" i="19" s="1"/>
  <c r="Q10" i="19" s="1"/>
  <c r="R10" i="19" s="1"/>
  <c r="E10" i="16"/>
  <c r="F10" i="16" s="1"/>
  <c r="G10" i="16" s="1"/>
  <c r="H10" i="16" s="1"/>
  <c r="I10" i="16" s="1"/>
  <c r="J10" i="16" s="1"/>
  <c r="K10" i="16" s="1"/>
  <c r="L10" i="16" s="1"/>
  <c r="M10" i="16" s="1"/>
  <c r="N10" i="16" s="1"/>
  <c r="O10" i="16" s="1"/>
  <c r="P10" i="16" s="1"/>
  <c r="Q10" i="16" s="1"/>
  <c r="R10" i="16" s="1"/>
  <c r="E10" i="1"/>
  <c r="F10" i="1" s="1"/>
  <c r="G10" i="1" s="1"/>
  <c r="H10" i="1" s="1"/>
  <c r="I10" i="1" s="1"/>
  <c r="J10" i="1" s="1"/>
  <c r="K10" i="1" s="1"/>
  <c r="L10" i="1" s="1"/>
  <c r="M10" i="1" s="1"/>
  <c r="N10" i="1" s="1"/>
  <c r="O10" i="1" s="1"/>
  <c r="P10" i="1" s="1"/>
  <c r="Q10" i="1" s="1"/>
  <c r="R10" i="1" s="1"/>
  <c r="R138" i="17" l="1"/>
  <c r="S21" i="19"/>
  <c r="S14" i="19"/>
  <c r="H11" i="1"/>
  <c r="H12" i="23" s="1"/>
  <c r="H11" i="23" s="1"/>
  <c r="H11" i="20"/>
  <c r="G11" i="1"/>
  <c r="G12" i="23" s="1"/>
  <c r="G11" i="23" s="1"/>
  <c r="G11" i="20"/>
  <c r="E11" i="1"/>
  <c r="E12" i="23" s="1"/>
  <c r="E11" i="23" s="1"/>
  <c r="E11" i="20"/>
  <c r="M11" i="1"/>
  <c r="M12" i="23" s="1"/>
  <c r="M11" i="23" s="1"/>
  <c r="M11" i="20"/>
  <c r="O11" i="1"/>
  <c r="O12" i="23" s="1"/>
  <c r="O11" i="23" s="1"/>
  <c r="O11" i="20"/>
  <c r="N11" i="1"/>
  <c r="N12" i="23" s="1"/>
  <c r="N11" i="23" s="1"/>
  <c r="N11" i="20"/>
  <c r="L11" i="1"/>
  <c r="L12" i="23" s="1"/>
  <c r="L11" i="23" s="1"/>
  <c r="L11" i="20"/>
  <c r="K11" i="1"/>
  <c r="K12" i="23" s="1"/>
  <c r="K11" i="23" s="1"/>
  <c r="K11" i="20"/>
  <c r="P11" i="1"/>
  <c r="P12" i="23" s="1"/>
  <c r="P11" i="23" s="1"/>
  <c r="P11" i="20"/>
  <c r="J11" i="1"/>
  <c r="J12" i="23" s="1"/>
  <c r="J11" i="23" s="1"/>
  <c r="J11" i="20"/>
  <c r="Q11" i="1"/>
  <c r="Q12" i="23" s="1"/>
  <c r="Q11" i="23" s="1"/>
  <c r="Q11" i="20"/>
  <c r="I11" i="1"/>
  <c r="I12" i="23" s="1"/>
  <c r="I11" i="23" s="1"/>
  <c r="I11" i="20"/>
  <c r="F11" i="1"/>
  <c r="F12" i="23" s="1"/>
  <c r="F11" i="23" s="1"/>
  <c r="F11" i="20"/>
  <c r="D23" i="17"/>
  <c r="D17" i="22"/>
  <c r="S11" i="19"/>
  <c r="J14" i="23"/>
  <c r="J15" i="22"/>
  <c r="K15" i="22"/>
  <c r="E15" i="22"/>
  <c r="M15" i="22"/>
  <c r="N15" i="22"/>
  <c r="F15" i="22"/>
  <c r="S18" i="22"/>
  <c r="Q20" i="23"/>
  <c r="D12" i="22"/>
  <c r="M12" i="22"/>
  <c r="F12" i="22"/>
  <c r="N12" i="22"/>
  <c r="G12" i="22"/>
  <c r="O12" i="22"/>
  <c r="S11" i="16"/>
  <c r="Q12" i="22"/>
  <c r="E12" i="22"/>
  <c r="L12" i="22"/>
  <c r="P12" i="22"/>
  <c r="I12" i="22"/>
  <c r="H12" i="22"/>
  <c r="J12" i="22"/>
  <c r="R12" i="22"/>
  <c r="K12" i="22"/>
  <c r="R16" i="23" l="1"/>
  <c r="S16" i="23" s="1"/>
  <c r="R23" i="17"/>
  <c r="R17" i="22"/>
  <c r="R15" i="22" s="1"/>
  <c r="S12" i="22"/>
  <c r="D11" i="20"/>
  <c r="D13" i="1"/>
  <c r="D12" i="1" s="1"/>
  <c r="S23" i="17"/>
  <c r="S20" i="23"/>
  <c r="Q14" i="23"/>
  <c r="Q15" i="22"/>
  <c r="O15" i="22"/>
  <c r="O14" i="23"/>
  <c r="G15" i="22"/>
  <c r="G14" i="23"/>
  <c r="L14" i="23"/>
  <c r="L15" i="22"/>
  <c r="P15" i="22"/>
  <c r="P14" i="23"/>
  <c r="I15" i="22"/>
  <c r="I14" i="23"/>
  <c r="H15" i="22"/>
  <c r="H14" i="23"/>
  <c r="N14" i="23"/>
  <c r="F14" i="23"/>
  <c r="M14" i="23"/>
  <c r="R14" i="23"/>
  <c r="K14" i="23"/>
  <c r="E14" i="23"/>
  <c r="R13" i="1" l="1"/>
  <c r="R12" i="1" s="1"/>
  <c r="R11" i="1" s="1"/>
  <c r="R12" i="23" s="1"/>
  <c r="R11" i="23" s="1"/>
  <c r="R11" i="20"/>
  <c r="S11" i="20"/>
  <c r="S17" i="22"/>
  <c r="D11" i="1"/>
  <c r="D11" i="22" s="1"/>
  <c r="S13" i="1"/>
  <c r="R11" i="22"/>
  <c r="R19" i="22" s="1"/>
  <c r="R21" i="22" s="1"/>
  <c r="R25" i="23"/>
  <c r="J11" i="22"/>
  <c r="J19" i="22" s="1"/>
  <c r="J21" i="22" s="1"/>
  <c r="J25" i="23"/>
  <c r="O25" i="23"/>
  <c r="O11" i="22"/>
  <c r="O19" i="22" s="1"/>
  <c r="O21" i="22" s="1"/>
  <c r="M11" i="22"/>
  <c r="M19" i="22" s="1"/>
  <c r="M21" i="22" s="1"/>
  <c r="M25" i="23"/>
  <c r="G25" i="23"/>
  <c r="G11" i="22"/>
  <c r="G19" i="22" s="1"/>
  <c r="G21" i="22" s="1"/>
  <c r="Q11" i="22"/>
  <c r="Q19" i="22" s="1"/>
  <c r="Q21" i="22" s="1"/>
  <c r="Q25" i="23"/>
  <c r="E11" i="22"/>
  <c r="E19" i="22" s="1"/>
  <c r="E21" i="22" s="1"/>
  <c r="E25" i="23"/>
  <c r="K25" i="23"/>
  <c r="K11" i="22"/>
  <c r="K19" i="22" s="1"/>
  <c r="K21" i="22" s="1"/>
  <c r="F11" i="22"/>
  <c r="F19" i="22" s="1"/>
  <c r="F21" i="22" s="1"/>
  <c r="F25" i="23"/>
  <c r="H25" i="23"/>
  <c r="H11" i="22"/>
  <c r="H19" i="22" s="1"/>
  <c r="H21" i="22" s="1"/>
  <c r="I11" i="22"/>
  <c r="I19" i="22" s="1"/>
  <c r="I21" i="22" s="1"/>
  <c r="I25" i="23"/>
  <c r="N11" i="22"/>
  <c r="N19" i="22" s="1"/>
  <c r="N21" i="22" s="1"/>
  <c r="N25" i="23"/>
  <c r="L11" i="22"/>
  <c r="L19" i="22" s="1"/>
  <c r="L21" i="22" s="1"/>
  <c r="L25" i="23"/>
  <c r="P25" i="23"/>
  <c r="P11" i="22"/>
  <c r="P19" i="22" s="1"/>
  <c r="P21" i="22" s="1"/>
  <c r="S11" i="22" l="1"/>
  <c r="S12" i="1"/>
  <c r="S11" i="1"/>
  <c r="D12" i="23"/>
  <c r="S12" i="23" l="1"/>
  <c r="D11" i="23"/>
  <c r="S11" i="23" s="1"/>
  <c r="S17" i="19"/>
  <c r="D16" i="22" l="1"/>
  <c r="S16" i="22" s="1"/>
  <c r="D15" i="22" l="1"/>
  <c r="S15" i="22" s="1"/>
  <c r="S15" i="23"/>
  <c r="D14" i="23"/>
  <c r="D25" i="23" l="1"/>
  <c r="C27" i="23" s="1"/>
  <c r="S14" i="23"/>
  <c r="D19" i="22"/>
  <c r="S19" i="22" l="1"/>
  <c r="D21" i="22"/>
  <c r="S21" i="22" s="1"/>
  <c r="S25" i="23"/>
</calcChain>
</file>

<file path=xl/sharedStrings.xml><?xml version="1.0" encoding="utf-8"?>
<sst xmlns="http://schemas.openxmlformats.org/spreadsheetml/2006/main" count="1540" uniqueCount="217">
  <si>
    <t>ANO</t>
  </si>
  <si>
    <t>TOTAL</t>
  </si>
  <si>
    <t>IRPJ/CSLL</t>
  </si>
  <si>
    <t>Tributos</t>
  </si>
  <si>
    <t>Veículos</t>
  </si>
  <si>
    <t>Inflação Anual (% a.a.)</t>
  </si>
  <si>
    <t>Receita Bruta</t>
  </si>
  <si>
    <t>Custos Operacionais</t>
  </si>
  <si>
    <t>Depreciação/Amortização</t>
  </si>
  <si>
    <t>LAIR</t>
  </si>
  <si>
    <t>Lucro Líquido</t>
  </si>
  <si>
    <t>Investimentos</t>
  </si>
  <si>
    <t xml:space="preserve">NIG - Real </t>
  </si>
  <si>
    <t>Perda inflacionária</t>
  </si>
  <si>
    <t>NIG Real com Perda inflacionária</t>
  </si>
  <si>
    <t>Unidade</t>
  </si>
  <si>
    <t>Inflação Acumulada</t>
  </si>
  <si>
    <t>R$</t>
  </si>
  <si>
    <t>%</t>
  </si>
  <si>
    <t>Saldo Acumulado de Investimentos</t>
  </si>
  <si>
    <t>Depreciação Nominal</t>
  </si>
  <si>
    <t>Depreciação Real</t>
  </si>
  <si>
    <t>Diferença Depreciação</t>
  </si>
  <si>
    <t xml:space="preserve">Devem ser consolidadas as informações referentes aos resultados contábeis e fiscais da concessão, ao longo da vigência contratual, anualmente, conforme as normas contábeis e fiscais brasileiras, sob os respectivos regimes de competência. Incluem-se as Receitas com valores positivos e as despesas com valores negativos, a fim de ser realizado o totalizador no lucro líquido e nas contas somatórias. </t>
  </si>
  <si>
    <t>OPEX Total</t>
  </si>
  <si>
    <t>QUADRO 1</t>
  </si>
  <si>
    <t>Apresenta um quadro para preenchimento das Receitas.</t>
  </si>
  <si>
    <t>QUADRO 2</t>
  </si>
  <si>
    <t>Apresenta um quadro para preenchimento da Tributação.</t>
  </si>
  <si>
    <t>QUADRO 3</t>
  </si>
  <si>
    <t>Apresenta um quadro para preenchimento do Opex (Custos Operacionais).</t>
  </si>
  <si>
    <t>QUADRO 4</t>
  </si>
  <si>
    <t>QUADRO 5</t>
  </si>
  <si>
    <t>Apresenta um quadro para preenchimento da depreciação/amortização.</t>
  </si>
  <si>
    <t>Saldo para depreciação/amortização</t>
  </si>
  <si>
    <t>QUADRO 6</t>
  </si>
  <si>
    <t>Apresenta um quadro para preenchimento da necessidade de investimento em giro.</t>
  </si>
  <si>
    <t>QUADRO 7</t>
  </si>
  <si>
    <t>QUADRO 8</t>
  </si>
  <si>
    <t>Apresenta um quadro para preenchimento do Fluxo de Caixa Livre do Projeto.</t>
  </si>
  <si>
    <t>Tributos sobre a receita</t>
  </si>
  <si>
    <t xml:space="preserve">  IRPJ/CSLL</t>
  </si>
  <si>
    <t>Necessidade de Investimento em Giro</t>
  </si>
  <si>
    <t>Fluxo de Caixa Livre do Projeto</t>
  </si>
  <si>
    <t>TIR do Projeto</t>
  </si>
  <si>
    <t>IRPJ / CSLL</t>
  </si>
  <si>
    <t>INSS</t>
  </si>
  <si>
    <t>Outros (descrever)</t>
  </si>
  <si>
    <t>Combustível</t>
  </si>
  <si>
    <t>Básico</t>
  </si>
  <si>
    <t>Preço do diesel</t>
  </si>
  <si>
    <t>Consumo</t>
  </si>
  <si>
    <t>Lubrificante</t>
  </si>
  <si>
    <t>Percentual</t>
  </si>
  <si>
    <t>Arla 32</t>
  </si>
  <si>
    <t>Quilometragem</t>
  </si>
  <si>
    <t>Rodagem</t>
  </si>
  <si>
    <t>Quilometragem total</t>
  </si>
  <si>
    <t>Quilometragem duração (Pneus e Recaps)</t>
  </si>
  <si>
    <t>Peças e Materiais de Manutenção</t>
  </si>
  <si>
    <t>% Do Preço Ônibus Novo</t>
  </si>
  <si>
    <t>Benefícios Trabalhistas</t>
  </si>
  <si>
    <t>Custos Fixos</t>
  </si>
  <si>
    <t>Operação da Frota Auxiliar (Serviços)</t>
  </si>
  <si>
    <t>Porcentagem</t>
  </si>
  <si>
    <t>Custos Específicos</t>
  </si>
  <si>
    <t>Operac. e Manut. Infra Garagem</t>
  </si>
  <si>
    <t>Valor ônibus básico</t>
  </si>
  <si>
    <t>Fiscalização</t>
  </si>
  <si>
    <t>Frota Operacional</t>
  </si>
  <si>
    <t>Frota Patrimonial</t>
  </si>
  <si>
    <t>Salários e Proventos de Manutenção, Administração e Diretoria</t>
  </si>
  <si>
    <t>Despesas Administrativas Gerais</t>
  </si>
  <si>
    <t>Despesas Ambientais</t>
  </si>
  <si>
    <t>Garantias Contratuais</t>
  </si>
  <si>
    <t>Manutenção Infra Elétrica</t>
  </si>
  <si>
    <t>Seguro e Licenciamento</t>
  </si>
  <si>
    <t>Opex Total</t>
  </si>
  <si>
    <t>Quantidade de veículos</t>
  </si>
  <si>
    <t>0 - 1</t>
  </si>
  <si>
    <t>1  - 2</t>
  </si>
  <si>
    <t>2 - 3</t>
  </si>
  <si>
    <t>3 - 4</t>
  </si>
  <si>
    <t>4 - 5</t>
  </si>
  <si>
    <t>5 - 6</t>
  </si>
  <si>
    <t>6 - 7</t>
  </si>
  <si>
    <t>7 - 8</t>
  </si>
  <si>
    <t>8 - 9</t>
  </si>
  <si>
    <t>9 - 10</t>
  </si>
  <si>
    <t>Compra de Ônibus</t>
  </si>
  <si>
    <t>Venda de Ônibus</t>
  </si>
  <si>
    <t>Compra em R$ de Ônibus</t>
  </si>
  <si>
    <t>Venda em R$ de Ônibus</t>
  </si>
  <si>
    <t>Outros Investimentos</t>
  </si>
  <si>
    <t>Faixa Etária dos Veículos</t>
  </si>
  <si>
    <t>Total</t>
  </si>
  <si>
    <t>Idade Média</t>
  </si>
  <si>
    <t>Custos Variáveis</t>
  </si>
  <si>
    <t>QUADRO 9</t>
  </si>
  <si>
    <t>QUADRO 10</t>
  </si>
  <si>
    <t>Apresenta um quadro para preenchimento do Capex (Investimentos) para o tipo Básico.</t>
  </si>
  <si>
    <t>Os Tributos indicados são apurados (valores, em reais), mediante à discriminação dos créditos tributários por tipificação, por origem e pelas alíquotas fiscais assumidas. Ademais, também são discriminados os percentuais dos tributos incidentes.</t>
  </si>
  <si>
    <t xml:space="preserve">Consolidam-se as informações referentes ao Fluxo de Caixa Livre do projeto, ao longo do período de Concessão, demonstrando a sua Taxa Interna de Retorno do Projeto (TIR), em termos reais e líquida de impostos. 
Incluem-se os fluxos de entradas e de saídas, com valores positivos e negativos, respectivamente, a fim de ser realizado o totalizador no Fluxo de Caixa Livre do projeto e posterior cálculo automático promovido planilha em relação ao percentual da TIR. </t>
  </si>
  <si>
    <t>Estabelecem as informações referentes aos desembolsos com Investimento de Giro, baseado na expectativa de descasamento temporal entre o fluxo de entrada e o de saída. O quadro deve, também, apresentar a expectativa de inflação, utilizada a partir do ano 2, para cômputo da perda inflacionária anual do caixa investido em Giro.</t>
  </si>
  <si>
    <t>Promove-se o cálculo da depreciação fiscal dos investimentos em termos reais, discriminando o enquadramento fiscal dos mesmos e as alíquotas fiscais adotadas. Além disso, deve ser observado o efeito inflacionário sobre o efeito fiscal da depreciação.</t>
  </si>
  <si>
    <t xml:space="preserve">Quadro 2: Tributação </t>
  </si>
  <si>
    <t xml:space="preserve">Quadro 3: Opex - Custos Operacionais </t>
  </si>
  <si>
    <t xml:space="preserve">Quadro 1: Receita por Atividade </t>
  </si>
  <si>
    <t>Quadro 4: Capex - Investimentos - Tipo Básico</t>
  </si>
  <si>
    <t>Outros investimentos (Descrever)</t>
  </si>
  <si>
    <t>Regime Tributário escolhido</t>
  </si>
  <si>
    <t>Real/Presumido</t>
  </si>
  <si>
    <t>QUADRO 11</t>
  </si>
  <si>
    <t>IRPJ / CSLL - Devido</t>
  </si>
  <si>
    <t>IRPJ / CSLL - Uso de estoque de Crédito</t>
  </si>
  <si>
    <t>IRPJ / CSLL - Líquido</t>
  </si>
  <si>
    <t>km</t>
  </si>
  <si>
    <t>Percentual s/ despesas de combustíveis</t>
  </si>
  <si>
    <t xml:space="preserve">Consumo KWh de eletricidade </t>
  </si>
  <si>
    <t xml:space="preserve">Preço KWh de eletricidade </t>
  </si>
  <si>
    <t>Custo Unitário</t>
  </si>
  <si>
    <t>Preço Ônibus Novo</t>
  </si>
  <si>
    <t>Preço médio Unitário Frota</t>
  </si>
  <si>
    <t>Total de despesas Mão de Obra Operacional</t>
  </si>
  <si>
    <t>Valor Patrimonial dos Carregadores e placas</t>
  </si>
  <si>
    <t>Verificador Independente</t>
  </si>
  <si>
    <t>Valor da Tarifa de Remuneração</t>
  </si>
  <si>
    <t>Apresenta um quadro para preenchimento da Demonstração do Resultado do Exercício.</t>
  </si>
  <si>
    <t>FU - Empregados Equiv./ Carro</t>
  </si>
  <si>
    <t>CONCESSÃO DOS SERVIÇOS TRANSPORTE COLETIVO DE PASSAGEIROS NO MUNICÍPIO DE CAMPINAS/SP</t>
  </si>
  <si>
    <t>Padron DIESEL</t>
  </si>
  <si>
    <t>Padron Elétrico</t>
  </si>
  <si>
    <t>Articulado DIESEL</t>
  </si>
  <si>
    <t xml:space="preserve">Motoristas </t>
  </si>
  <si>
    <t>Quadro 6: Capex - Investimentos - Tipo Padron Elétrico</t>
  </si>
  <si>
    <t>Quadro 5: Capex - Investimentos - Tipo  Padron Diesel</t>
  </si>
  <si>
    <t>Apresenta um quadro para preenchimento do Capex (Investimentos) para o tipo Padron Diesel.</t>
  </si>
  <si>
    <t>Apresenta um quadro para preenchimento do Capex (Investimentos) para o tipo Padron Elétrico</t>
  </si>
  <si>
    <t>QUADRO 12</t>
  </si>
  <si>
    <t>QUADRO 13</t>
  </si>
  <si>
    <t>Apresenta um quadro para preenchimento do Capex (Investimentos) para o tipo Articulado Diesel</t>
  </si>
  <si>
    <t>Padron Diesel</t>
  </si>
  <si>
    <t>Articulado Diesel</t>
  </si>
  <si>
    <t>Quadro 7: Capex - Investimentos - Tipo Articulado Diesel</t>
  </si>
  <si>
    <t>Quadro 9: Outorga e outros Investimentos</t>
  </si>
  <si>
    <t>Quadro 10: Depreciação/Amortização Fiscal</t>
  </si>
  <si>
    <t>Quadro 11: Necessidade de Investimento em Giro</t>
  </si>
  <si>
    <t>Quadro 12: Demonstração do Resultado do Exercício</t>
  </si>
  <si>
    <t>Quadro 13: Fluxo de Caixa Livre do Projeto</t>
  </si>
  <si>
    <t>Manutenção de ITS Não Embarcado</t>
  </si>
  <si>
    <t>Porcent. Invest. Inicial</t>
  </si>
  <si>
    <t>Invest. Inicial</t>
  </si>
  <si>
    <t>Manut. Terminais e Paradas BRT</t>
  </si>
  <si>
    <t>Percentual Anual Inv. (s/ viário e ITS)</t>
  </si>
  <si>
    <t>Investim. s/ Viário e ITS</t>
  </si>
  <si>
    <t>Manutenção do Viário BRT</t>
  </si>
  <si>
    <t>Valor por m²</t>
  </si>
  <si>
    <t>Total m²</t>
  </si>
  <si>
    <t xml:space="preserve">Deve-se constar as informações referentes aos desembolsos com investimentos previstos pela LICITANTE, para cada ano do período do contrato, por atividade. As estimativas de investimentos devem ser acompanhadas de memória do cálculo, indicando os parâmetros utilizados em cada componente do investimento. Deve-se categorizar anualmente os desembolsos com Investimentos, no mínimo, pelas categorias apresentadas a seguir.
• Outorga inicial fixa é fixa em cada lote.
• Demais investimentos em imobilizado. Caso seja identificado algum item além dos destacados na parte de Investimentos, os itens e valores devem ser detalhados em Outros Investimentos. </t>
  </si>
  <si>
    <t>Valor em R$ de Ônibus</t>
  </si>
  <si>
    <t>• Frota - Preenchimento das 6 tabelas, com informações de Quantidade de Veículos por faixa etária dos veículos, Número de Veículos adquiridos por ano e faixa etária, Número de Veículos vendidos por ano e faixa etária, Valor total dos veículos mantidos por ano e faixa etária, valor total dos veículos adquiridos por ano e faixa etária e valor total dos veículos vendidos por ano  e faixa etária, respectivamente. Os valores a serem discriminados devem considerar a expectativa de valor de aquisição e venda e dos valores mantidos a depreciação ocorrida no período.</t>
  </si>
  <si>
    <t>10 - 11</t>
  </si>
  <si>
    <t>11 - 12</t>
  </si>
  <si>
    <t>12 - 13</t>
  </si>
  <si>
    <t>13 - 14</t>
  </si>
  <si>
    <t>14 - 15</t>
  </si>
  <si>
    <t>Carregadores Padron Elétrico</t>
  </si>
  <si>
    <t>Carregadores Articulado Elétrico</t>
  </si>
  <si>
    <t>Placas Solares Padron Elétrico</t>
  </si>
  <si>
    <t>Placas Solares Articulado Elétrico</t>
  </si>
  <si>
    <t>Troca baterias padron elétrico</t>
  </si>
  <si>
    <t>Troca baterias articulado elétrico</t>
  </si>
  <si>
    <t>Frota Auxiliar</t>
  </si>
  <si>
    <t>Equipamentos Garagem</t>
  </si>
  <si>
    <t>Equipamentos</t>
  </si>
  <si>
    <t>ITS Não Embarcado</t>
  </si>
  <si>
    <t>Catraca Simples</t>
  </si>
  <si>
    <t>Catraca Dupla</t>
  </si>
  <si>
    <t>Painel Video 70 pol</t>
  </si>
  <si>
    <t>Painel Mensagens</t>
  </si>
  <si>
    <t>Kit Audio Fixo</t>
  </si>
  <si>
    <t>Kit WiFi  Fixo</t>
  </si>
  <si>
    <t>Câmera Fixa Interna</t>
  </si>
  <si>
    <t>Receptor Transponder Portas</t>
  </si>
  <si>
    <t>Câmera Fixa Externa</t>
  </si>
  <si>
    <t>Antena DSRC- Toll Externa</t>
  </si>
  <si>
    <t>Radar Fixo Cruzamento</t>
  </si>
  <si>
    <t>Kit WiFi Pateo/Garagem</t>
  </si>
  <si>
    <t>Concentrador WiFi Páteo</t>
  </si>
  <si>
    <t>Câmera Fixa Páteo/Garag</t>
  </si>
  <si>
    <t>Kit Embarcado Reserva</t>
  </si>
  <si>
    <t>Receita Total</t>
  </si>
  <si>
    <t>Receita Acessória</t>
  </si>
  <si>
    <t>Venda Ônibus</t>
  </si>
  <si>
    <t>Passageiros Pagantes</t>
  </si>
  <si>
    <t>Receita de Serviços deve ser preenchido com os parâmetros de tarifa em reais (R$), em termos reais, em moeda de janeiro de 2022 e demanda prevista, considerando passageiros pagantes. Caso haja estimativa de Receita Acessória, detalhar os parâmetros.</t>
  </si>
  <si>
    <t>ISS</t>
  </si>
  <si>
    <t>Litro/km</t>
  </si>
  <si>
    <t>R$/Litro</t>
  </si>
  <si>
    <t>R$/kWh</t>
  </si>
  <si>
    <t>Kwh/km</t>
  </si>
  <si>
    <t xml:space="preserve">Devem ser detalhadas as informações referentes aos Custos e Despesas Operacionais por atividade (em reais), previstas pela LICITANTE, sob a vigência contratual, anualmente, conforme a descrição do item e as observações da unidade. </t>
  </si>
  <si>
    <t>R$/Recape</t>
  </si>
  <si>
    <t>km/Recape</t>
  </si>
  <si>
    <t>Salário anual com encargos</t>
  </si>
  <si>
    <t>Benefício anual</t>
  </si>
  <si>
    <t>Locação da Infra Garagem</t>
  </si>
  <si>
    <t>Wd</t>
  </si>
  <si>
    <t>Receita Remuneração</t>
  </si>
  <si>
    <t>Opex</t>
  </si>
  <si>
    <t>Remuneração de Oferta</t>
  </si>
  <si>
    <t>Remuneração de Demanda</t>
  </si>
  <si>
    <t>Apresenta um quadro para preenchimento de Outros Investimentos</t>
  </si>
  <si>
    <t>Apresenta um quadro para preenchimento do Capex (Investimentos) para o tipo Super-Articulado Diesel</t>
  </si>
  <si>
    <t>Super-Articulado Diesel</t>
  </si>
  <si>
    <t>Quadro 7: Capex - Investimentos - Tipo Super-Articulado Diesel</t>
  </si>
  <si>
    <t>PMA - Km Anuais / Onibus Operac.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</si>
</sst>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 #,##0.00_-;_-* &quot;-&quot;??_-;_-@_-"/>
    <numFmt numFmtId="164" formatCode="#,##0_);\(#,##0\);\–_);&quot;–&quot;_)"/>
    <numFmt numFmtId="165" formatCode="#,##0.00_);\(#,##0.00\);\–_);&quot;–&quot;_)"/>
    <numFmt numFmtId="166" formatCode="0.0%"/>
    <numFmt numFmtId="167" formatCode="#,##0.0000_);\(#,##0.0000\);\–_);&quot;–&quot;_)"/>
  </numFmts>
  <fonts count="23" x14ac:knownFonts="1">
    <font>
      <sz val="11"/>
      <color theme="1"/>
      <name val="Calibri"/>
      <family val="2"/>
      <scheme val="minor"/>
    </font>
    <font>
      <sz val="11"/>
      <color theme="1"/>
      <name val="Calibri"/>
      <family val="2"/>
      <scheme val="minor"/>
    </font>
    <font>
      <b/>
      <sz val="12"/>
      <color theme="0"/>
      <name val="Calibri"/>
      <family val="2"/>
      <scheme val="minor"/>
    </font>
    <font>
      <sz val="12"/>
      <color theme="1"/>
      <name val="Calibri"/>
      <family val="2"/>
      <scheme val="minor"/>
    </font>
    <font>
      <sz val="10"/>
      <name val="Arial"/>
      <family val="2"/>
    </font>
    <font>
      <sz val="11"/>
      <color theme="1"/>
      <name val="Calibri Light"/>
      <family val="2"/>
      <scheme val="major"/>
    </font>
    <font>
      <u/>
      <sz val="11"/>
      <color theme="10"/>
      <name val="Calibri"/>
      <family val="2"/>
      <scheme val="minor"/>
    </font>
    <font>
      <b/>
      <sz val="11"/>
      <color theme="0"/>
      <name val="Calibri Light"/>
      <family val="2"/>
      <scheme val="major"/>
    </font>
    <font>
      <sz val="12"/>
      <color rgb="FF333F50"/>
      <name val="Calibri Light"/>
      <family val="2"/>
      <scheme val="major"/>
    </font>
    <font>
      <b/>
      <sz val="12"/>
      <color rgb="FF333F50"/>
      <name val="Calibri Light"/>
      <family val="2"/>
      <scheme val="major"/>
    </font>
    <font>
      <b/>
      <sz val="11"/>
      <color theme="0" tint="-4.9989318521683403E-2"/>
      <name val="Calibri Light"/>
      <family val="2"/>
      <scheme val="major"/>
    </font>
    <font>
      <sz val="11"/>
      <color rgb="FF333F50"/>
      <name val="Calibri Light"/>
      <family val="2"/>
      <scheme val="major"/>
    </font>
    <font>
      <b/>
      <sz val="12"/>
      <color theme="0" tint="-4.9989318521683403E-2"/>
      <name val="Calibri Light"/>
      <family val="2"/>
      <scheme val="major"/>
    </font>
    <font>
      <b/>
      <sz val="12"/>
      <color rgb="FF000000"/>
      <name val="Calibri Light"/>
      <family val="2"/>
      <scheme val="major"/>
    </font>
    <font>
      <sz val="12"/>
      <color theme="1"/>
      <name val="Calibri Light"/>
      <family val="2"/>
      <scheme val="major"/>
    </font>
    <font>
      <sz val="12"/>
      <color rgb="FF000000"/>
      <name val="Calibri Light"/>
      <family val="2"/>
      <scheme val="major"/>
    </font>
    <font>
      <sz val="12"/>
      <color rgb="FF70AD47"/>
      <name val="Calibri Light"/>
      <family val="2"/>
      <scheme val="major"/>
    </font>
    <font>
      <sz val="8"/>
      <name val="Calibri"/>
      <family val="2"/>
      <scheme val="minor"/>
    </font>
    <font>
      <b/>
      <sz val="12"/>
      <color theme="1"/>
      <name val="Calibri Light"/>
      <family val="2"/>
      <scheme val="major"/>
    </font>
    <font>
      <sz val="12"/>
      <color theme="4"/>
      <name val="Calibri Light"/>
      <family val="2"/>
      <scheme val="major"/>
    </font>
    <font>
      <sz val="12"/>
      <name val="Calibri Light"/>
      <family val="2"/>
      <scheme val="major"/>
    </font>
    <font>
      <b/>
      <sz val="12"/>
      <color theme="4"/>
      <name val="Calibri Light"/>
      <family val="2"/>
      <scheme val="major"/>
    </font>
    <font>
      <sz val="11"/>
      <color theme="4"/>
      <name val="Calibri Light"/>
      <family val="2"/>
      <scheme val="major"/>
    </font>
  </fonts>
  <fills count="9">
    <fill>
      <patternFill patternType="none"/>
    </fill>
    <fill>
      <patternFill patternType="gray125"/>
    </fill>
    <fill>
      <patternFill patternType="solid">
        <fgColor theme="6" tint="-0.499984740745262"/>
        <bgColor indexed="64"/>
      </patternFill>
    </fill>
    <fill>
      <patternFill patternType="solid">
        <fgColor theme="3"/>
        <bgColor indexed="64"/>
      </patternFill>
    </fill>
    <fill>
      <patternFill patternType="solid">
        <fgColor theme="0" tint="-0.14999847407452621"/>
        <bgColor indexed="64"/>
      </patternFill>
    </fill>
    <fill>
      <patternFill patternType="solid">
        <fgColor theme="3"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rgb="FFFFFFCC"/>
        <bgColor indexed="64"/>
      </patternFill>
    </fill>
  </fills>
  <borders count="8">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s>
  <cellStyleXfs count="10">
    <xf numFmtId="0" fontId="0" fillId="0" borderId="0"/>
    <xf numFmtId="0" fontId="2" fillId="2" borderId="0">
      <alignment horizontal="center" vertical="center"/>
      <protection hidden="1"/>
    </xf>
    <xf numFmtId="0" fontId="3" fillId="0" borderId="0"/>
    <xf numFmtId="9" fontId="1" fillId="0" borderId="0" applyFont="0" applyFill="0" applyBorder="0" applyAlignment="0" applyProtection="0"/>
    <xf numFmtId="0" fontId="4" fillId="0" borderId="0"/>
    <xf numFmtId="43"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0" fontId="3" fillId="0" borderId="0"/>
    <xf numFmtId="0" fontId="6" fillId="0" borderId="0" applyNumberFormat="0" applyFill="0" applyBorder="0" applyAlignment="0" applyProtection="0"/>
  </cellStyleXfs>
  <cellXfs count="96">
    <xf numFmtId="0" fontId="0" fillId="0" borderId="0" xfId="0"/>
    <xf numFmtId="0" fontId="5" fillId="0" borderId="0" xfId="0" applyFont="1"/>
    <xf numFmtId="0" fontId="8" fillId="0" borderId="0" xfId="0" applyFont="1"/>
    <xf numFmtId="0" fontId="8" fillId="0" borderId="0" xfId="0" applyFont="1" applyAlignment="1">
      <alignment wrapText="1"/>
    </xf>
    <xf numFmtId="0" fontId="9" fillId="4" borderId="5" xfId="0" applyFont="1" applyFill="1" applyBorder="1" applyAlignment="1">
      <alignment horizontal="left" vertical="center"/>
    </xf>
    <xf numFmtId="0" fontId="8" fillId="4" borderId="5" xfId="0" applyFont="1" applyFill="1" applyBorder="1" applyAlignment="1">
      <alignment horizontal="center" vertical="center"/>
    </xf>
    <xf numFmtId="164" fontId="9" fillId="4" borderId="5" xfId="1" applyNumberFormat="1" applyFont="1" applyFill="1" applyBorder="1" applyAlignment="1">
      <alignment horizontal="center" vertical="center"/>
      <protection hidden="1"/>
    </xf>
    <xf numFmtId="0" fontId="8" fillId="0" borderId="5" xfId="0" applyFont="1" applyFill="1" applyBorder="1" applyAlignment="1">
      <alignment horizontal="center" vertical="center"/>
    </xf>
    <xf numFmtId="164" fontId="8" fillId="0" borderId="5" xfId="1" applyNumberFormat="1" applyFont="1" applyFill="1" applyBorder="1" applyAlignment="1">
      <alignment horizontal="center" vertical="center"/>
      <protection hidden="1"/>
    </xf>
    <xf numFmtId="0" fontId="8" fillId="0" borderId="5" xfId="0" applyFont="1" applyBorder="1" applyAlignment="1">
      <alignment horizontal="left" vertical="center" indent="2"/>
    </xf>
    <xf numFmtId="0" fontId="10" fillId="5" borderId="5" xfId="1" applyFont="1" applyFill="1" applyBorder="1">
      <alignment horizontal="center" vertical="center"/>
      <protection hidden="1"/>
    </xf>
    <xf numFmtId="0" fontId="9" fillId="0" borderId="0" xfId="0" applyFont="1"/>
    <xf numFmtId="164" fontId="9" fillId="0" borderId="5" xfId="1" applyNumberFormat="1" applyFont="1" applyFill="1" applyBorder="1" applyAlignment="1">
      <alignment horizontal="center" vertical="center"/>
      <protection hidden="1"/>
    </xf>
    <xf numFmtId="0" fontId="9" fillId="0" borderId="0" xfId="9" applyFont="1" applyFill="1" applyAlignment="1">
      <alignment vertical="center"/>
    </xf>
    <xf numFmtId="0" fontId="11" fillId="0" borderId="0" xfId="0" applyFont="1" applyAlignment="1">
      <alignment vertical="center"/>
    </xf>
    <xf numFmtId="0" fontId="10" fillId="5" borderId="3" xfId="1" applyFont="1" applyFill="1" applyBorder="1">
      <alignment horizontal="center" vertical="center"/>
      <protection hidden="1"/>
    </xf>
    <xf numFmtId="0" fontId="9" fillId="4" borderId="3" xfId="0" applyFont="1" applyFill="1" applyBorder="1" applyAlignment="1">
      <alignment horizontal="left" vertical="center"/>
    </xf>
    <xf numFmtId="0" fontId="8" fillId="0" borderId="0" xfId="0" applyFont="1" applyBorder="1"/>
    <xf numFmtId="0" fontId="8" fillId="0" borderId="5" xfId="0" applyFont="1" applyFill="1" applyBorder="1" applyAlignment="1">
      <alignment horizontal="left" vertical="center" indent="2"/>
    </xf>
    <xf numFmtId="0" fontId="9" fillId="6" borderId="5" xfId="0" applyFont="1" applyFill="1" applyBorder="1" applyAlignment="1">
      <alignment horizontal="left" vertical="center" indent="1"/>
    </xf>
    <xf numFmtId="0" fontId="9" fillId="6" borderId="5" xfId="0" applyFont="1" applyFill="1" applyBorder="1" applyAlignment="1">
      <alignment horizontal="center" vertical="center"/>
    </xf>
    <xf numFmtId="164" fontId="9" fillId="6" borderId="5" xfId="1" applyNumberFormat="1" applyFont="1" applyFill="1" applyBorder="1" applyAlignment="1">
      <alignment horizontal="center" vertical="center"/>
      <protection hidden="1"/>
    </xf>
    <xf numFmtId="0" fontId="9" fillId="4" borderId="5" xfId="0" applyFont="1" applyFill="1" applyBorder="1" applyAlignment="1">
      <alignment horizontal="center" vertical="center"/>
    </xf>
    <xf numFmtId="0" fontId="8" fillId="0" borderId="5" xfId="0" applyFont="1" applyBorder="1" applyAlignment="1">
      <alignment horizontal="left" vertical="center" indent="1"/>
    </xf>
    <xf numFmtId="0" fontId="12" fillId="5" borderId="6" xfId="1" applyFont="1" applyFill="1" applyBorder="1">
      <alignment horizontal="center" vertical="center"/>
      <protection hidden="1"/>
    </xf>
    <xf numFmtId="0" fontId="12" fillId="5" borderId="7" xfId="1" applyFont="1" applyFill="1" applyBorder="1">
      <alignment horizontal="center" vertical="center"/>
      <protection hidden="1"/>
    </xf>
    <xf numFmtId="0" fontId="13" fillId="7" borderId="5" xfId="0" applyFont="1" applyFill="1" applyBorder="1" applyAlignment="1">
      <alignment horizontal="left" vertical="center"/>
    </xf>
    <xf numFmtId="0" fontId="13" fillId="7" borderId="5" xfId="0" applyFont="1" applyFill="1" applyBorder="1" applyAlignment="1">
      <alignment horizontal="center" vertical="center"/>
    </xf>
    <xf numFmtId="0" fontId="15" fillId="7" borderId="5" xfId="0" applyFont="1" applyFill="1" applyBorder="1" applyAlignment="1">
      <alignment horizontal="left" vertical="center" indent="1"/>
    </xf>
    <xf numFmtId="0" fontId="15" fillId="7" borderId="5" xfId="0" applyFont="1" applyFill="1" applyBorder="1" applyAlignment="1">
      <alignment horizontal="center" vertical="center"/>
    </xf>
    <xf numFmtId="0" fontId="13" fillId="7" borderId="5" xfId="0" applyFont="1" applyFill="1" applyBorder="1" applyAlignment="1">
      <alignment horizontal="left" vertical="center" indent="1"/>
    </xf>
    <xf numFmtId="0" fontId="13" fillId="4" borderId="0" xfId="0" applyFont="1" applyFill="1" applyBorder="1" applyAlignment="1">
      <alignment horizontal="left" vertical="center"/>
    </xf>
    <xf numFmtId="0" fontId="14" fillId="4" borderId="0" xfId="0" applyFont="1" applyFill="1" applyBorder="1"/>
    <xf numFmtId="0" fontId="8" fillId="4" borderId="0" xfId="0" applyFont="1" applyFill="1" applyBorder="1"/>
    <xf numFmtId="0" fontId="9" fillId="4" borderId="3" xfId="0" applyFont="1" applyFill="1" applyBorder="1" applyAlignment="1">
      <alignment horizontal="center" vertical="center"/>
    </xf>
    <xf numFmtId="0" fontId="8" fillId="0" borderId="5" xfId="1" applyNumberFormat="1" applyFont="1" applyFill="1" applyBorder="1" applyAlignment="1">
      <alignment horizontal="center" vertical="center"/>
      <protection hidden="1"/>
    </xf>
    <xf numFmtId="0" fontId="15" fillId="7" borderId="5" xfId="0" applyFont="1" applyFill="1" applyBorder="1" applyAlignment="1">
      <alignment horizontal="left" vertical="center" indent="2"/>
    </xf>
    <xf numFmtId="165" fontId="9" fillId="0" borderId="5" xfId="1" applyNumberFormat="1" applyFont="1" applyFill="1" applyBorder="1" applyAlignment="1">
      <alignment horizontal="center" vertical="center"/>
      <protection hidden="1"/>
    </xf>
    <xf numFmtId="165" fontId="8" fillId="0" borderId="5" xfId="1" applyNumberFormat="1" applyFont="1" applyFill="1" applyBorder="1" applyAlignment="1">
      <alignment horizontal="center" vertical="center"/>
      <protection hidden="1"/>
    </xf>
    <xf numFmtId="9" fontId="9" fillId="6" borderId="5" xfId="3" applyFont="1" applyFill="1" applyBorder="1" applyAlignment="1" applyProtection="1">
      <alignment horizontal="center" vertical="center"/>
      <protection hidden="1"/>
    </xf>
    <xf numFmtId="164" fontId="9" fillId="4" borderId="5" xfId="1" applyNumberFormat="1" applyFont="1" applyFill="1" applyBorder="1">
      <alignment horizontal="center" vertical="center"/>
      <protection hidden="1"/>
    </xf>
    <xf numFmtId="0" fontId="8" fillId="0" borderId="5" xfId="1" applyFont="1" applyFill="1" applyBorder="1" applyAlignment="1">
      <alignment horizontal="left" vertical="center" indent="1"/>
      <protection hidden="1"/>
    </xf>
    <xf numFmtId="0" fontId="8" fillId="0" borderId="5" xfId="0" applyFont="1" applyBorder="1" applyAlignment="1">
      <alignment horizontal="center" vertical="center"/>
    </xf>
    <xf numFmtId="164" fontId="8" fillId="0" borderId="5" xfId="1" applyNumberFormat="1" applyFont="1" applyFill="1" applyBorder="1">
      <alignment horizontal="center" vertical="center"/>
      <protection hidden="1"/>
    </xf>
    <xf numFmtId="164" fontId="9" fillId="6" borderId="5" xfId="1" applyNumberFormat="1" applyFont="1" applyFill="1" applyBorder="1">
      <alignment horizontal="center" vertical="center"/>
      <protection hidden="1"/>
    </xf>
    <xf numFmtId="0" fontId="9" fillId="0" borderId="5" xfId="0" applyFont="1" applyBorder="1" applyAlignment="1">
      <alignment horizontal="left" vertical="center" indent="2"/>
    </xf>
    <xf numFmtId="0" fontId="9" fillId="0" borderId="5" xfId="0" applyFont="1" applyBorder="1" applyAlignment="1">
      <alignment horizontal="center" vertical="center"/>
    </xf>
    <xf numFmtId="164" fontId="9" fillId="0" borderId="5" xfId="1" applyNumberFormat="1" applyFont="1" applyFill="1" applyBorder="1">
      <alignment horizontal="center" vertical="center"/>
      <protection hidden="1"/>
    </xf>
    <xf numFmtId="0" fontId="8" fillId="0" borderId="5" xfId="0" applyFont="1" applyBorder="1" applyAlignment="1">
      <alignment horizontal="left" vertical="center" indent="3"/>
    </xf>
    <xf numFmtId="0" fontId="11" fillId="0" borderId="0" xfId="0" applyFont="1" applyFill="1" applyAlignment="1">
      <alignment vertical="center"/>
    </xf>
    <xf numFmtId="49" fontId="15" fillId="7" borderId="5" xfId="0" applyNumberFormat="1" applyFont="1" applyFill="1" applyBorder="1" applyAlignment="1">
      <alignment horizontal="left" vertical="center" indent="1"/>
    </xf>
    <xf numFmtId="0" fontId="18" fillId="4" borderId="0" xfId="0" applyFont="1" applyFill="1" applyBorder="1" applyAlignment="1">
      <alignment horizontal="center"/>
    </xf>
    <xf numFmtId="165" fontId="8" fillId="0" borderId="5" xfId="1" applyNumberFormat="1" applyFont="1" applyFill="1" applyBorder="1">
      <alignment horizontal="center" vertical="center"/>
      <protection hidden="1"/>
    </xf>
    <xf numFmtId="166" fontId="8" fillId="0" borderId="5" xfId="3" applyNumberFormat="1" applyFont="1" applyFill="1" applyBorder="1" applyAlignment="1" applyProtection="1">
      <alignment horizontal="center" vertical="center"/>
      <protection hidden="1"/>
    </xf>
    <xf numFmtId="10" fontId="8" fillId="0" borderId="5" xfId="3" applyNumberFormat="1" applyFont="1" applyFill="1" applyBorder="1" applyAlignment="1" applyProtection="1">
      <alignment horizontal="center" vertical="center"/>
      <protection hidden="1"/>
    </xf>
    <xf numFmtId="0" fontId="8" fillId="0" borderId="0" xfId="0" applyFont="1" applyAlignment="1">
      <alignment horizontal="left" vertical="center" indent="2"/>
    </xf>
    <xf numFmtId="165" fontId="19" fillId="8" borderId="5" xfId="1" applyNumberFormat="1" applyFont="1" applyFill="1" applyBorder="1">
      <alignment horizontal="center" vertical="center"/>
      <protection hidden="1"/>
    </xf>
    <xf numFmtId="164" fontId="19" fillId="8" borderId="5" xfId="1" applyNumberFormat="1" applyFont="1" applyFill="1" applyBorder="1">
      <alignment horizontal="center" vertical="center"/>
      <protection hidden="1"/>
    </xf>
    <xf numFmtId="165" fontId="9" fillId="6" borderId="5" xfId="1" applyNumberFormat="1" applyFont="1" applyFill="1" applyBorder="1">
      <alignment horizontal="center" vertical="center"/>
      <protection hidden="1"/>
    </xf>
    <xf numFmtId="0" fontId="9" fillId="0" borderId="5" xfId="0" applyFont="1" applyBorder="1" applyAlignment="1">
      <alignment horizontal="left" vertical="center" indent="1"/>
    </xf>
    <xf numFmtId="10" fontId="19" fillId="8" borderId="5" xfId="3" applyNumberFormat="1" applyFont="1" applyFill="1" applyBorder="1" applyAlignment="1" applyProtection="1">
      <alignment horizontal="center" vertical="center"/>
      <protection hidden="1"/>
    </xf>
    <xf numFmtId="164" fontId="20" fillId="0" borderId="5" xfId="1" applyNumberFormat="1" applyFont="1" applyFill="1" applyBorder="1">
      <alignment horizontal="center" vertical="center"/>
      <protection hidden="1"/>
    </xf>
    <xf numFmtId="0" fontId="0" fillId="0" borderId="0" xfId="0" applyFill="1"/>
    <xf numFmtId="167" fontId="19" fillId="8" borderId="5" xfId="1" applyNumberFormat="1" applyFont="1" applyFill="1" applyBorder="1">
      <alignment horizontal="center" vertical="center"/>
      <protection hidden="1"/>
    </xf>
    <xf numFmtId="165" fontId="19" fillId="8" borderId="5" xfId="1" applyNumberFormat="1" applyFont="1" applyFill="1" applyBorder="1" applyProtection="1">
      <alignment horizontal="center" vertical="center"/>
      <protection locked="0"/>
    </xf>
    <xf numFmtId="165" fontId="9" fillId="0" borderId="5" xfId="1" applyNumberFormat="1" applyFont="1" applyFill="1" applyBorder="1" applyProtection="1">
      <alignment horizontal="center" vertical="center"/>
    </xf>
    <xf numFmtId="164" fontId="19" fillId="8" borderId="5" xfId="1" applyNumberFormat="1" applyFont="1" applyFill="1" applyBorder="1" applyProtection="1">
      <alignment horizontal="center" vertical="center"/>
      <protection locked="0"/>
    </xf>
    <xf numFmtId="164" fontId="9" fillId="0" borderId="5" xfId="1" applyNumberFormat="1" applyFont="1" applyFill="1" applyBorder="1" applyProtection="1">
      <alignment horizontal="center" vertical="center"/>
    </xf>
    <xf numFmtId="10" fontId="19" fillId="8" borderId="5" xfId="1" applyNumberFormat="1" applyFont="1" applyFill="1" applyBorder="1" applyProtection="1">
      <alignment horizontal="center" vertical="center"/>
      <protection locked="0"/>
    </xf>
    <xf numFmtId="10" fontId="20" fillId="0" borderId="5" xfId="3" applyNumberFormat="1" applyFont="1" applyFill="1" applyBorder="1" applyAlignment="1" applyProtection="1">
      <alignment horizontal="center" vertical="center"/>
      <protection hidden="1"/>
    </xf>
    <xf numFmtId="165" fontId="20" fillId="0" borderId="5" xfId="1" applyNumberFormat="1" applyFont="1" applyFill="1" applyBorder="1">
      <alignment horizontal="center" vertical="center"/>
      <protection hidden="1"/>
    </xf>
    <xf numFmtId="167" fontId="20" fillId="0" borderId="5" xfId="1" applyNumberFormat="1" applyFont="1" applyFill="1" applyBorder="1">
      <alignment horizontal="center" vertical="center"/>
      <protection hidden="1"/>
    </xf>
    <xf numFmtId="0" fontId="13" fillId="4" borderId="0" xfId="0" applyFont="1" applyFill="1" applyAlignment="1">
      <alignment horizontal="left" vertical="center"/>
    </xf>
    <xf numFmtId="0" fontId="14" fillId="4" borderId="0" xfId="0" applyFont="1" applyFill="1" applyAlignment="1">
      <alignment horizontal="center"/>
    </xf>
    <xf numFmtId="0" fontId="14" fillId="4" borderId="0" xfId="0" applyFont="1" applyFill="1"/>
    <xf numFmtId="0" fontId="8" fillId="4" borderId="0" xfId="0" applyFont="1" applyFill="1"/>
    <xf numFmtId="0" fontId="19" fillId="8" borderId="5" xfId="0" applyFont="1" applyFill="1" applyBorder="1" applyAlignment="1" applyProtection="1">
      <alignment horizontal="center" vertical="center"/>
      <protection locked="0"/>
    </xf>
    <xf numFmtId="0" fontId="13" fillId="7" borderId="0" xfId="0" applyFont="1" applyFill="1" applyAlignment="1">
      <alignment horizontal="left" vertical="center" indent="1"/>
    </xf>
    <xf numFmtId="0" fontId="13" fillId="7" borderId="0" xfId="0" applyFont="1" applyFill="1" applyAlignment="1">
      <alignment horizontal="center" vertical="center"/>
    </xf>
    <xf numFmtId="0" fontId="16" fillId="7" borderId="0" xfId="0" applyFont="1" applyFill="1" applyAlignment="1">
      <alignment horizontal="center" vertical="center"/>
    </xf>
    <xf numFmtId="165" fontId="19" fillId="8" borderId="5" xfId="1" applyNumberFormat="1" applyFont="1" applyFill="1" applyBorder="1" applyProtection="1">
      <alignment horizontal="center" vertical="center"/>
      <protection locked="0" hidden="1"/>
    </xf>
    <xf numFmtId="164" fontId="9" fillId="6" borderId="5" xfId="1" applyNumberFormat="1" applyFont="1" applyFill="1" applyBorder="1" applyProtection="1">
      <alignment horizontal="center" vertical="center"/>
      <protection locked="0" hidden="1"/>
    </xf>
    <xf numFmtId="9" fontId="21" fillId="8" borderId="5" xfId="3" applyFont="1" applyFill="1" applyBorder="1" applyAlignment="1" applyProtection="1">
      <alignment horizontal="center" vertical="center"/>
      <protection locked="0" hidden="1"/>
    </xf>
    <xf numFmtId="9" fontId="20" fillId="0" borderId="5" xfId="3" applyFont="1" applyFill="1" applyBorder="1" applyAlignment="1" applyProtection="1">
      <alignment horizontal="center" vertical="center"/>
      <protection hidden="1"/>
    </xf>
    <xf numFmtId="3" fontId="19" fillId="8" borderId="5" xfId="0" applyNumberFormat="1" applyFont="1" applyFill="1" applyBorder="1" applyAlignment="1" applyProtection="1">
      <alignment horizontal="center" vertical="center"/>
      <protection locked="0"/>
    </xf>
    <xf numFmtId="3" fontId="13" fillId="7" borderId="5" xfId="0" applyNumberFormat="1" applyFont="1" applyFill="1" applyBorder="1" applyAlignment="1">
      <alignment horizontal="center" vertical="center"/>
    </xf>
    <xf numFmtId="10" fontId="9" fillId="6" borderId="5" xfId="3" applyNumberFormat="1" applyFont="1" applyFill="1" applyBorder="1" applyAlignment="1">
      <alignment horizontal="center" vertical="center"/>
    </xf>
    <xf numFmtId="2" fontId="13" fillId="7" borderId="5" xfId="0" applyNumberFormat="1" applyFont="1" applyFill="1" applyBorder="1" applyAlignment="1">
      <alignment horizontal="center" vertical="center"/>
    </xf>
    <xf numFmtId="165" fontId="9" fillId="0" borderId="5" xfId="1" applyNumberFormat="1" applyFont="1" applyFill="1" applyBorder="1">
      <alignment horizontal="center" vertical="center"/>
      <protection hidden="1"/>
    </xf>
    <xf numFmtId="165" fontId="22" fillId="8" borderId="0" xfId="0" applyNumberFormat="1" applyFont="1" applyFill="1" applyAlignment="1">
      <alignment horizontal="center" vertical="center"/>
    </xf>
    <xf numFmtId="0" fontId="11" fillId="0" borderId="4" xfId="0" applyFont="1" applyBorder="1" applyAlignment="1">
      <alignment horizontal="left" vertical="center" wrapText="1"/>
    </xf>
    <xf numFmtId="0" fontId="11" fillId="0" borderId="4" xfId="0" applyFont="1" applyFill="1" applyBorder="1" applyAlignment="1">
      <alignment horizontal="left" vertical="center" wrapText="1"/>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8" fillId="0" borderId="5" xfId="0" applyFont="1" applyBorder="1" applyAlignment="1">
      <alignment horizontal="left" vertical="center" wrapText="1"/>
    </xf>
  </cellXfs>
  <cellStyles count="10">
    <cellStyle name="CadTitulo" xfId="1" xr:uid="{00000000-0005-0000-0000-000000000000}"/>
    <cellStyle name="Hiperlink" xfId="9" builtinId="8"/>
    <cellStyle name="Normal" xfId="0" builtinId="0"/>
    <cellStyle name="Normal 2" xfId="4" xr:uid="{00000000-0005-0000-0000-000002000000}"/>
    <cellStyle name="Normal 4" xfId="8" xr:uid="{00000000-0005-0000-0000-000003000000}"/>
    <cellStyle name="Normal 8" xfId="2" xr:uid="{00000000-0005-0000-0000-000004000000}"/>
    <cellStyle name="Porcentagem" xfId="3" builtinId="5"/>
    <cellStyle name="Porcentagem 2" xfId="6" xr:uid="{00000000-0005-0000-0000-000006000000}"/>
    <cellStyle name="Porcentagem 3" xfId="7" xr:uid="{00000000-0005-0000-0000-000007000000}"/>
    <cellStyle name="Vírgula 3" xfId="5" xr:uid="{00000000-0005-0000-0000-000009000000}"/>
  </cellStyles>
  <dxfs count="5">
    <dxf>
      <font>
        <b/>
        <i val="0"/>
        <strike val="0"/>
        <color theme="0"/>
      </font>
      <numFmt numFmtId="168" formatCode="0.00;[Red]0.00"/>
      <fill>
        <patternFill>
          <bgColor rgb="FFFF0000"/>
        </patternFill>
      </fill>
    </dxf>
    <dxf>
      <font>
        <b/>
        <i val="0"/>
        <strike val="0"/>
        <color theme="0"/>
      </font>
      <numFmt numFmtId="168" formatCode="0.00;[Red]0.00"/>
      <fill>
        <patternFill>
          <bgColor rgb="FFFF0000"/>
        </patternFill>
      </fill>
    </dxf>
    <dxf>
      <font>
        <b/>
        <i val="0"/>
        <strike val="0"/>
        <color theme="0"/>
      </font>
      <numFmt numFmtId="168" formatCode="0.00;[Red]0.00"/>
      <fill>
        <patternFill>
          <bgColor rgb="FFFF0000"/>
        </patternFill>
      </fill>
    </dxf>
    <dxf>
      <font>
        <b/>
        <i val="0"/>
        <strike val="0"/>
        <color theme="0"/>
      </font>
      <numFmt numFmtId="168" formatCode="0.00;[Red]0.00"/>
      <fill>
        <patternFill>
          <bgColor rgb="FFFF0000"/>
        </patternFill>
      </fill>
    </dxf>
    <dxf>
      <font>
        <b/>
        <i val="0"/>
        <strike val="0"/>
        <color theme="0"/>
      </font>
      <numFmt numFmtId="168" formatCode="0.00;[Red]0.00"/>
      <fill>
        <patternFill>
          <bgColor rgb="FFFF0000"/>
        </patternFill>
      </fill>
    </dxf>
  </dxfs>
  <tableStyles count="1" defaultTableStyle="TableStyleMedium2" defaultPivotStyle="PivotStyleLight16">
    <tableStyle name="Invisible" pivot="0" table="0" count="0" xr9:uid="{0DE3CE19-076A-4FE0-B01D-E0BA0B39778F}"/>
  </tableStyles>
  <colors>
    <mruColors>
      <color rgb="FFFFFFCC"/>
      <color rgb="FF333F50"/>
      <color rgb="FF70AD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1" Type="http://schemas.openxmlformats.org/officeDocument/2006/relationships/image" Target="../media/image8.jpeg"/></Relationships>
</file>

<file path=xl/drawings/_rels/drawing9.x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138670</xdr:rowOff>
    </xdr:from>
    <xdr:to>
      <xdr:col>4</xdr:col>
      <xdr:colOff>73108</xdr:colOff>
      <xdr:row>4</xdr:row>
      <xdr:rowOff>48232</xdr:rowOff>
    </xdr:to>
    <xdr:pic>
      <xdr:nvPicPr>
        <xdr:cNvPr id="4" name="Imagem 3">
          <a:extLst>
            <a:ext uri="{FF2B5EF4-FFF2-40B4-BE49-F238E27FC236}">
              <a16:creationId xmlns:a16="http://schemas.microsoft.com/office/drawing/2014/main" id="{871EA8DE-237E-4038-88FD-AB0A7A52BB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022" y="370583"/>
          <a:ext cx="3228782" cy="605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226219</xdr:colOff>
      <xdr:row>1</xdr:row>
      <xdr:rowOff>11906</xdr:rowOff>
    </xdr:from>
    <xdr:to>
      <xdr:col>2</xdr:col>
      <xdr:colOff>466532</xdr:colOff>
      <xdr:row>3</xdr:row>
      <xdr:rowOff>164770</xdr:rowOff>
    </xdr:to>
    <xdr:pic>
      <xdr:nvPicPr>
        <xdr:cNvPr id="3" name="Imagem 2">
          <a:extLst>
            <a:ext uri="{FF2B5EF4-FFF2-40B4-BE49-F238E27FC236}">
              <a16:creationId xmlns:a16="http://schemas.microsoft.com/office/drawing/2014/main" id="{12C35989-D212-4D1F-BB75-7D3C1E27FE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5344" y="238125"/>
          <a:ext cx="3228782" cy="60530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107157</xdr:colOff>
      <xdr:row>1</xdr:row>
      <xdr:rowOff>95250</xdr:rowOff>
    </xdr:from>
    <xdr:to>
      <xdr:col>2</xdr:col>
      <xdr:colOff>347470</xdr:colOff>
      <xdr:row>4</xdr:row>
      <xdr:rowOff>21895</xdr:rowOff>
    </xdr:to>
    <xdr:pic>
      <xdr:nvPicPr>
        <xdr:cNvPr id="5" name="Imagem 4">
          <a:extLst>
            <a:ext uri="{FF2B5EF4-FFF2-40B4-BE49-F238E27FC236}">
              <a16:creationId xmlns:a16="http://schemas.microsoft.com/office/drawing/2014/main" id="{57DE9DDA-0578-4083-866C-40095293D4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4857" y="323850"/>
          <a:ext cx="3377213" cy="61244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166688</xdr:colOff>
      <xdr:row>1</xdr:row>
      <xdr:rowOff>47625</xdr:rowOff>
    </xdr:from>
    <xdr:to>
      <xdr:col>2</xdr:col>
      <xdr:colOff>407001</xdr:colOff>
      <xdr:row>3</xdr:row>
      <xdr:rowOff>200489</xdr:rowOff>
    </xdr:to>
    <xdr:pic>
      <xdr:nvPicPr>
        <xdr:cNvPr id="5" name="Imagem 4">
          <a:extLst>
            <a:ext uri="{FF2B5EF4-FFF2-40B4-BE49-F238E27FC236}">
              <a16:creationId xmlns:a16="http://schemas.microsoft.com/office/drawing/2014/main" id="{DDE4A861-67DB-4C2D-AB17-4284A55802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5813" y="273844"/>
          <a:ext cx="3228782" cy="60530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202407</xdr:colOff>
      <xdr:row>1</xdr:row>
      <xdr:rowOff>95250</xdr:rowOff>
    </xdr:from>
    <xdr:to>
      <xdr:col>2</xdr:col>
      <xdr:colOff>442720</xdr:colOff>
      <xdr:row>4</xdr:row>
      <xdr:rowOff>21895</xdr:rowOff>
    </xdr:to>
    <xdr:pic>
      <xdr:nvPicPr>
        <xdr:cNvPr id="5" name="Imagem 4">
          <a:extLst>
            <a:ext uri="{FF2B5EF4-FFF2-40B4-BE49-F238E27FC236}">
              <a16:creationId xmlns:a16="http://schemas.microsoft.com/office/drawing/2014/main" id="{E82E03EE-52A3-49EF-A782-C290F70CB1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1532" y="321469"/>
          <a:ext cx="3228782" cy="60530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202407</xdr:colOff>
      <xdr:row>1</xdr:row>
      <xdr:rowOff>59531</xdr:rowOff>
    </xdr:from>
    <xdr:to>
      <xdr:col>2</xdr:col>
      <xdr:colOff>442720</xdr:colOff>
      <xdr:row>3</xdr:row>
      <xdr:rowOff>212395</xdr:rowOff>
    </xdr:to>
    <xdr:pic>
      <xdr:nvPicPr>
        <xdr:cNvPr id="5" name="Imagem 4">
          <a:extLst>
            <a:ext uri="{FF2B5EF4-FFF2-40B4-BE49-F238E27FC236}">
              <a16:creationId xmlns:a16="http://schemas.microsoft.com/office/drawing/2014/main" id="{DCE509DE-A479-4AAD-84F4-5114850DED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1532" y="285750"/>
          <a:ext cx="3228782" cy="6053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1</xdr:row>
      <xdr:rowOff>76200</xdr:rowOff>
    </xdr:from>
    <xdr:to>
      <xdr:col>2</xdr:col>
      <xdr:colOff>122766</xdr:colOff>
      <xdr:row>4</xdr:row>
      <xdr:rowOff>2051</xdr:rowOff>
    </xdr:to>
    <xdr:pic>
      <xdr:nvPicPr>
        <xdr:cNvPr id="5" name="Imagem 4">
          <a:extLst>
            <a:ext uri="{FF2B5EF4-FFF2-40B4-BE49-F238E27FC236}">
              <a16:creationId xmlns:a16="http://schemas.microsoft.com/office/drawing/2014/main" id="{A65AD1E2-0955-4AC4-ADFC-21CB465968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4375" y="304800"/>
          <a:ext cx="3228782" cy="6053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200025</xdr:colOff>
      <xdr:row>1</xdr:row>
      <xdr:rowOff>76200</xdr:rowOff>
    </xdr:from>
    <xdr:to>
      <xdr:col>2</xdr:col>
      <xdr:colOff>704657</xdr:colOff>
      <xdr:row>3</xdr:row>
      <xdr:rowOff>224301</xdr:rowOff>
    </xdr:to>
    <xdr:pic>
      <xdr:nvPicPr>
        <xdr:cNvPr id="5" name="Imagem 4">
          <a:extLst>
            <a:ext uri="{FF2B5EF4-FFF2-40B4-BE49-F238E27FC236}">
              <a16:creationId xmlns:a16="http://schemas.microsoft.com/office/drawing/2014/main" id="{8F8DA3E8-4D72-4EDE-9257-2817584EAC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9150" y="304800"/>
          <a:ext cx="3228782" cy="6053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142875</xdr:colOff>
      <xdr:row>1</xdr:row>
      <xdr:rowOff>28575</xdr:rowOff>
    </xdr:from>
    <xdr:to>
      <xdr:col>1</xdr:col>
      <xdr:colOff>3372777</xdr:colOff>
      <xdr:row>3</xdr:row>
      <xdr:rowOff>176676</xdr:rowOff>
    </xdr:to>
    <xdr:pic>
      <xdr:nvPicPr>
        <xdr:cNvPr id="5" name="Imagem 4">
          <a:extLst>
            <a:ext uri="{FF2B5EF4-FFF2-40B4-BE49-F238E27FC236}">
              <a16:creationId xmlns:a16="http://schemas.microsoft.com/office/drawing/2014/main" id="{4D5B72EE-2184-4752-B6A3-A7270FBA10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0" y="257175"/>
          <a:ext cx="3228782" cy="605301"/>
        </a:xfrm>
        <a:prstGeom prst="rect">
          <a:avLst/>
        </a:prstGeom>
      </xdr:spPr>
    </xdr:pic>
    <xdr:clientData/>
  </xdr:twoCellAnchor>
  <xdr:twoCellAnchor editAs="oneCell">
    <xdr:from>
      <xdr:col>1</xdr:col>
      <xdr:colOff>142875</xdr:colOff>
      <xdr:row>1</xdr:row>
      <xdr:rowOff>28575</xdr:rowOff>
    </xdr:from>
    <xdr:to>
      <xdr:col>1</xdr:col>
      <xdr:colOff>3372777</xdr:colOff>
      <xdr:row>3</xdr:row>
      <xdr:rowOff>176676</xdr:rowOff>
    </xdr:to>
    <xdr:pic>
      <xdr:nvPicPr>
        <xdr:cNvPr id="3" name="Imagem 2">
          <a:extLst>
            <a:ext uri="{FF2B5EF4-FFF2-40B4-BE49-F238E27FC236}">
              <a16:creationId xmlns:a16="http://schemas.microsoft.com/office/drawing/2014/main" id="{6E8D5A3B-2270-45EA-819C-54A5F90312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0" y="257175"/>
          <a:ext cx="3229902" cy="605301"/>
        </a:xfrm>
        <a:prstGeom prst="rect">
          <a:avLst/>
        </a:prstGeom>
      </xdr:spPr>
    </xdr:pic>
    <xdr:clientData/>
  </xdr:twoCellAnchor>
  <xdr:twoCellAnchor editAs="oneCell">
    <xdr:from>
      <xdr:col>1</xdr:col>
      <xdr:colOff>142875</xdr:colOff>
      <xdr:row>1</xdr:row>
      <xdr:rowOff>28575</xdr:rowOff>
    </xdr:from>
    <xdr:to>
      <xdr:col>1</xdr:col>
      <xdr:colOff>3372777</xdr:colOff>
      <xdr:row>3</xdr:row>
      <xdr:rowOff>176676</xdr:rowOff>
    </xdr:to>
    <xdr:pic>
      <xdr:nvPicPr>
        <xdr:cNvPr id="4" name="Imagem 3">
          <a:extLst>
            <a:ext uri="{FF2B5EF4-FFF2-40B4-BE49-F238E27FC236}">
              <a16:creationId xmlns:a16="http://schemas.microsoft.com/office/drawing/2014/main" id="{8F94A9C4-63D6-4470-B88B-F5A403227A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0" y="257175"/>
          <a:ext cx="3229902" cy="60530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134470</xdr:colOff>
      <xdr:row>1</xdr:row>
      <xdr:rowOff>67235</xdr:rowOff>
    </xdr:from>
    <xdr:to>
      <xdr:col>2</xdr:col>
      <xdr:colOff>371282</xdr:colOff>
      <xdr:row>4</xdr:row>
      <xdr:rowOff>183</xdr:rowOff>
    </xdr:to>
    <xdr:pic>
      <xdr:nvPicPr>
        <xdr:cNvPr id="5" name="Imagem 4">
          <a:extLst>
            <a:ext uri="{FF2B5EF4-FFF2-40B4-BE49-F238E27FC236}">
              <a16:creationId xmlns:a16="http://schemas.microsoft.com/office/drawing/2014/main" id="{B5F54D57-3621-4010-A25F-94499B9BF2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0794" y="291353"/>
          <a:ext cx="3228782" cy="6053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86590</xdr:colOff>
      <xdr:row>1</xdr:row>
      <xdr:rowOff>17318</xdr:rowOff>
    </xdr:from>
    <xdr:to>
      <xdr:col>2</xdr:col>
      <xdr:colOff>319327</xdr:colOff>
      <xdr:row>3</xdr:row>
      <xdr:rowOff>172346</xdr:rowOff>
    </xdr:to>
    <xdr:pic>
      <xdr:nvPicPr>
        <xdr:cNvPr id="5" name="Imagem 4">
          <a:extLst>
            <a:ext uri="{FF2B5EF4-FFF2-40B4-BE49-F238E27FC236}">
              <a16:creationId xmlns:a16="http://schemas.microsoft.com/office/drawing/2014/main" id="{835D9CE5-0C55-4B9E-A42E-38E7EF8120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0045" y="242454"/>
          <a:ext cx="3228782" cy="60530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207818</xdr:colOff>
      <xdr:row>1</xdr:row>
      <xdr:rowOff>51955</xdr:rowOff>
    </xdr:from>
    <xdr:to>
      <xdr:col>2</xdr:col>
      <xdr:colOff>440555</xdr:colOff>
      <xdr:row>3</xdr:row>
      <xdr:rowOff>206983</xdr:rowOff>
    </xdr:to>
    <xdr:pic>
      <xdr:nvPicPr>
        <xdr:cNvPr id="5" name="Imagem 4">
          <a:extLst>
            <a:ext uri="{FF2B5EF4-FFF2-40B4-BE49-F238E27FC236}">
              <a16:creationId xmlns:a16="http://schemas.microsoft.com/office/drawing/2014/main" id="{380CA556-349B-4E48-9679-FDF40C528F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1273" y="277091"/>
          <a:ext cx="3228782" cy="60530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259773</xdr:colOff>
      <xdr:row>1</xdr:row>
      <xdr:rowOff>17319</xdr:rowOff>
    </xdr:from>
    <xdr:to>
      <xdr:col>2</xdr:col>
      <xdr:colOff>492510</xdr:colOff>
      <xdr:row>3</xdr:row>
      <xdr:rowOff>172347</xdr:rowOff>
    </xdr:to>
    <xdr:pic>
      <xdr:nvPicPr>
        <xdr:cNvPr id="4" name="Imagem 3">
          <a:extLst>
            <a:ext uri="{FF2B5EF4-FFF2-40B4-BE49-F238E27FC236}">
              <a16:creationId xmlns:a16="http://schemas.microsoft.com/office/drawing/2014/main" id="{49175BD2-9933-49FC-907B-A843483124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3228" y="242455"/>
          <a:ext cx="3228782" cy="60530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259773</xdr:colOff>
      <xdr:row>1</xdr:row>
      <xdr:rowOff>17319</xdr:rowOff>
    </xdr:from>
    <xdr:to>
      <xdr:col>2</xdr:col>
      <xdr:colOff>492510</xdr:colOff>
      <xdr:row>3</xdr:row>
      <xdr:rowOff>172347</xdr:rowOff>
    </xdr:to>
    <xdr:pic>
      <xdr:nvPicPr>
        <xdr:cNvPr id="2" name="Imagem 1">
          <a:extLst>
            <a:ext uri="{FF2B5EF4-FFF2-40B4-BE49-F238E27FC236}">
              <a16:creationId xmlns:a16="http://schemas.microsoft.com/office/drawing/2014/main" id="{EC2A0652-263D-419D-BCA3-FE89A2C6C1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8898" y="245919"/>
          <a:ext cx="3223587" cy="612228"/>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7833D-5BA2-4349-931B-014A49F10FF7}">
  <dimension ref="B7:J33"/>
  <sheetViews>
    <sheetView showGridLines="0" zoomScale="80" zoomScaleNormal="80" workbookViewId="0"/>
  </sheetViews>
  <sheetFormatPr defaultColWidth="15.7109375" defaultRowHeight="18" customHeight="1" x14ac:dyDescent="0.25"/>
  <cols>
    <col min="1" max="1" width="4.85546875" style="1" customWidth="1"/>
    <col min="2" max="16384" width="15.7109375" style="1"/>
  </cols>
  <sheetData>
    <row r="7" spans="2:10" ht="18" customHeight="1" x14ac:dyDescent="0.25">
      <c r="B7" s="92" t="s">
        <v>129</v>
      </c>
      <c r="C7" s="93"/>
      <c r="D7" s="93"/>
      <c r="E7" s="93"/>
      <c r="F7" s="93"/>
      <c r="G7" s="93"/>
      <c r="H7" s="93"/>
      <c r="I7" s="93"/>
      <c r="J7" s="94"/>
    </row>
    <row r="8" spans="2:10" ht="18" customHeight="1" x14ac:dyDescent="0.25">
      <c r="B8" s="13" t="s">
        <v>25</v>
      </c>
      <c r="C8" s="14"/>
      <c r="D8" s="14"/>
      <c r="E8" s="14"/>
      <c r="F8" s="14"/>
      <c r="G8" s="14"/>
      <c r="H8" s="14"/>
      <c r="I8" s="14"/>
      <c r="J8" s="14"/>
    </row>
    <row r="9" spans="2:10" ht="18" customHeight="1" x14ac:dyDescent="0.25">
      <c r="B9" s="90" t="s">
        <v>26</v>
      </c>
      <c r="C9" s="90"/>
      <c r="D9" s="90"/>
      <c r="E9" s="90"/>
      <c r="F9" s="90"/>
      <c r="G9" s="90"/>
      <c r="H9" s="90"/>
      <c r="I9" s="90"/>
      <c r="J9" s="90"/>
    </row>
    <row r="10" spans="2:10" ht="18" customHeight="1" x14ac:dyDescent="0.25">
      <c r="B10" s="13" t="s">
        <v>27</v>
      </c>
      <c r="C10" s="14"/>
      <c r="D10" s="14"/>
      <c r="E10" s="14"/>
      <c r="F10" s="14"/>
      <c r="G10" s="14"/>
      <c r="H10" s="14"/>
      <c r="I10" s="14"/>
      <c r="J10" s="14"/>
    </row>
    <row r="11" spans="2:10" ht="18" customHeight="1" x14ac:dyDescent="0.25">
      <c r="B11" s="90" t="s">
        <v>28</v>
      </c>
      <c r="C11" s="90"/>
      <c r="D11" s="90"/>
      <c r="E11" s="90"/>
      <c r="F11" s="90"/>
      <c r="G11" s="90"/>
      <c r="H11" s="90"/>
      <c r="I11" s="90"/>
      <c r="J11" s="90"/>
    </row>
    <row r="12" spans="2:10" ht="18" customHeight="1" x14ac:dyDescent="0.25">
      <c r="B12" s="13" t="s">
        <v>29</v>
      </c>
      <c r="C12" s="14"/>
      <c r="D12" s="14"/>
      <c r="E12" s="14"/>
      <c r="F12" s="14"/>
      <c r="G12" s="14"/>
      <c r="H12" s="14"/>
      <c r="I12" s="14"/>
      <c r="J12" s="14"/>
    </row>
    <row r="13" spans="2:10" ht="18" customHeight="1" x14ac:dyDescent="0.25">
      <c r="B13" s="90" t="s">
        <v>30</v>
      </c>
      <c r="C13" s="90"/>
      <c r="D13" s="90"/>
      <c r="E13" s="90"/>
      <c r="F13" s="90"/>
      <c r="G13" s="90"/>
      <c r="H13" s="90"/>
      <c r="I13" s="90"/>
      <c r="J13" s="90"/>
    </row>
    <row r="14" spans="2:10" ht="18" customHeight="1" x14ac:dyDescent="0.25">
      <c r="B14" s="13" t="s">
        <v>31</v>
      </c>
      <c r="C14" s="14"/>
      <c r="D14" s="14"/>
      <c r="E14" s="14"/>
      <c r="F14" s="14"/>
      <c r="G14" s="14"/>
      <c r="H14" s="14"/>
      <c r="I14" s="14"/>
      <c r="J14" s="14"/>
    </row>
    <row r="15" spans="2:10" ht="18" customHeight="1" x14ac:dyDescent="0.25">
      <c r="B15" s="91" t="s">
        <v>100</v>
      </c>
      <c r="C15" s="91"/>
      <c r="D15" s="91"/>
      <c r="E15" s="91"/>
      <c r="F15" s="91"/>
      <c r="G15" s="91"/>
      <c r="H15" s="91"/>
      <c r="I15" s="91"/>
      <c r="J15" s="91"/>
    </row>
    <row r="16" spans="2:10" ht="18" customHeight="1" x14ac:dyDescent="0.25">
      <c r="B16" s="13" t="s">
        <v>32</v>
      </c>
      <c r="C16" s="49"/>
      <c r="D16" s="49"/>
      <c r="E16" s="49"/>
      <c r="F16" s="49"/>
      <c r="G16" s="49"/>
      <c r="H16" s="49"/>
      <c r="I16" s="49"/>
      <c r="J16" s="49"/>
    </row>
    <row r="17" spans="2:10" ht="18" customHeight="1" x14ac:dyDescent="0.25">
      <c r="B17" s="91" t="s">
        <v>136</v>
      </c>
      <c r="C17" s="91"/>
      <c r="D17" s="91"/>
      <c r="E17" s="91"/>
      <c r="F17" s="91"/>
      <c r="G17" s="91"/>
      <c r="H17" s="91"/>
      <c r="I17" s="91"/>
      <c r="J17" s="91"/>
    </row>
    <row r="18" spans="2:10" ht="18" customHeight="1" x14ac:dyDescent="0.25">
      <c r="B18" s="13" t="s">
        <v>35</v>
      </c>
      <c r="C18" s="49"/>
      <c r="D18" s="49"/>
      <c r="E18" s="49"/>
      <c r="F18" s="49"/>
      <c r="G18" s="49"/>
      <c r="H18" s="49"/>
      <c r="I18" s="49"/>
      <c r="J18" s="49"/>
    </row>
    <row r="19" spans="2:10" ht="18" customHeight="1" x14ac:dyDescent="0.25">
      <c r="B19" s="91" t="s">
        <v>137</v>
      </c>
      <c r="C19" s="91"/>
      <c r="D19" s="91"/>
      <c r="E19" s="91"/>
      <c r="F19" s="91"/>
      <c r="G19" s="91"/>
      <c r="H19" s="91"/>
      <c r="I19" s="91"/>
      <c r="J19" s="91"/>
    </row>
    <row r="20" spans="2:10" ht="18" customHeight="1" x14ac:dyDescent="0.25">
      <c r="B20" s="13" t="s">
        <v>37</v>
      </c>
      <c r="C20" s="49"/>
      <c r="D20" s="49"/>
      <c r="E20" s="49"/>
      <c r="F20" s="49"/>
      <c r="G20" s="49"/>
      <c r="H20" s="49"/>
      <c r="I20" s="49"/>
      <c r="J20" s="49"/>
    </row>
    <row r="21" spans="2:10" ht="18" customHeight="1" x14ac:dyDescent="0.25">
      <c r="B21" s="91" t="s">
        <v>140</v>
      </c>
      <c r="C21" s="91"/>
      <c r="D21" s="91"/>
      <c r="E21" s="91"/>
      <c r="F21" s="91"/>
      <c r="G21" s="91"/>
      <c r="H21" s="91"/>
      <c r="I21" s="91"/>
      <c r="J21" s="91"/>
    </row>
    <row r="22" spans="2:10" ht="18" customHeight="1" x14ac:dyDescent="0.25">
      <c r="B22" s="13" t="s">
        <v>38</v>
      </c>
      <c r="C22" s="49"/>
      <c r="D22" s="49"/>
      <c r="E22" s="49"/>
      <c r="F22" s="49"/>
      <c r="G22" s="49"/>
      <c r="H22" s="49"/>
      <c r="I22" s="49"/>
      <c r="J22" s="49"/>
    </row>
    <row r="23" spans="2:10" ht="18" customHeight="1" x14ac:dyDescent="0.25">
      <c r="B23" s="91" t="s">
        <v>213</v>
      </c>
      <c r="C23" s="91"/>
      <c r="D23" s="91"/>
      <c r="E23" s="91"/>
      <c r="F23" s="91"/>
      <c r="G23" s="91"/>
      <c r="H23" s="91"/>
      <c r="I23" s="91"/>
      <c r="J23" s="91"/>
    </row>
    <row r="24" spans="2:10" ht="18" customHeight="1" x14ac:dyDescent="0.25">
      <c r="B24" s="13" t="s">
        <v>98</v>
      </c>
      <c r="C24" s="14"/>
      <c r="D24" s="14"/>
      <c r="E24" s="14"/>
      <c r="F24" s="14"/>
      <c r="G24" s="14"/>
      <c r="H24" s="14"/>
      <c r="I24" s="14"/>
      <c r="J24" s="14"/>
    </row>
    <row r="25" spans="2:10" ht="18" customHeight="1" x14ac:dyDescent="0.25">
      <c r="B25" s="90" t="s">
        <v>212</v>
      </c>
      <c r="C25" s="90"/>
      <c r="D25" s="90"/>
      <c r="E25" s="90"/>
      <c r="F25" s="90"/>
      <c r="G25" s="90"/>
      <c r="H25" s="90"/>
      <c r="I25" s="90"/>
      <c r="J25" s="90"/>
    </row>
    <row r="26" spans="2:10" ht="18" customHeight="1" x14ac:dyDescent="0.25">
      <c r="B26" s="13" t="s">
        <v>99</v>
      </c>
      <c r="C26" s="14"/>
      <c r="D26" s="14"/>
      <c r="E26" s="14"/>
      <c r="F26" s="14"/>
      <c r="G26" s="14"/>
      <c r="H26" s="14"/>
      <c r="I26" s="14"/>
      <c r="J26" s="14"/>
    </row>
    <row r="27" spans="2:10" ht="18" customHeight="1" x14ac:dyDescent="0.25">
      <c r="B27" s="90" t="s">
        <v>33</v>
      </c>
      <c r="C27" s="90"/>
      <c r="D27" s="90"/>
      <c r="E27" s="90"/>
      <c r="F27" s="90"/>
      <c r="G27" s="90"/>
      <c r="H27" s="90"/>
      <c r="I27" s="90"/>
      <c r="J27" s="90"/>
    </row>
    <row r="28" spans="2:10" ht="18" customHeight="1" x14ac:dyDescent="0.25">
      <c r="B28" s="13" t="s">
        <v>112</v>
      </c>
      <c r="C28" s="14"/>
      <c r="D28" s="14"/>
      <c r="E28" s="14"/>
      <c r="F28" s="14"/>
      <c r="G28" s="14"/>
      <c r="H28" s="14"/>
      <c r="I28" s="14"/>
      <c r="J28" s="14"/>
    </row>
    <row r="29" spans="2:10" ht="18" customHeight="1" x14ac:dyDescent="0.25">
      <c r="B29" s="90" t="s">
        <v>36</v>
      </c>
      <c r="C29" s="90"/>
      <c r="D29" s="90"/>
      <c r="E29" s="90"/>
      <c r="F29" s="90"/>
      <c r="G29" s="90"/>
      <c r="H29" s="90"/>
      <c r="I29" s="90"/>
      <c r="J29" s="90"/>
    </row>
    <row r="30" spans="2:10" ht="18" customHeight="1" x14ac:dyDescent="0.25">
      <c r="B30" s="13" t="s">
        <v>138</v>
      </c>
      <c r="C30" s="14"/>
      <c r="D30" s="14"/>
      <c r="E30" s="14"/>
      <c r="F30" s="14"/>
      <c r="G30" s="14"/>
      <c r="H30" s="14"/>
      <c r="I30" s="14"/>
      <c r="J30" s="14"/>
    </row>
    <row r="31" spans="2:10" ht="18" customHeight="1" x14ac:dyDescent="0.25">
      <c r="B31" s="90" t="s">
        <v>127</v>
      </c>
      <c r="C31" s="90"/>
      <c r="D31" s="90"/>
      <c r="E31" s="90"/>
      <c r="F31" s="90"/>
      <c r="G31" s="90"/>
      <c r="H31" s="90"/>
      <c r="I31" s="90"/>
      <c r="J31" s="90"/>
    </row>
    <row r="32" spans="2:10" ht="18" customHeight="1" x14ac:dyDescent="0.25">
      <c r="B32" s="13" t="s">
        <v>139</v>
      </c>
      <c r="C32" s="14"/>
      <c r="D32" s="14"/>
      <c r="E32" s="14"/>
      <c r="F32" s="14"/>
      <c r="G32" s="14"/>
      <c r="H32" s="14"/>
      <c r="I32" s="14"/>
      <c r="J32" s="14"/>
    </row>
    <row r="33" spans="2:10" ht="18" customHeight="1" x14ac:dyDescent="0.25">
      <c r="B33" s="90" t="s">
        <v>39</v>
      </c>
      <c r="C33" s="90"/>
      <c r="D33" s="90"/>
      <c r="E33" s="90"/>
      <c r="F33" s="90"/>
      <c r="G33" s="90"/>
      <c r="H33" s="90"/>
      <c r="I33" s="90"/>
      <c r="J33" s="90"/>
    </row>
  </sheetData>
  <mergeCells count="14">
    <mergeCell ref="B7:J7"/>
    <mergeCell ref="B9:J9"/>
    <mergeCell ref="B11:J11"/>
    <mergeCell ref="B13:J13"/>
    <mergeCell ref="B15:J15"/>
    <mergeCell ref="B29:J29"/>
    <mergeCell ref="B31:J31"/>
    <mergeCell ref="B33:J33"/>
    <mergeCell ref="B27:J27"/>
    <mergeCell ref="B17:J17"/>
    <mergeCell ref="B19:J19"/>
    <mergeCell ref="B25:J25"/>
    <mergeCell ref="B23:J23"/>
    <mergeCell ref="B21:J21"/>
  </mergeCells>
  <pageMargins left="0.511811024" right="0.511811024" top="0.78740157499999996" bottom="0.78740157499999996" header="0.31496062000000002" footer="0.3149606200000000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8AC7A-038F-4C2F-8E99-DE315B42046A}">
  <dimension ref="A6:S40"/>
  <sheetViews>
    <sheetView showGridLines="0" zoomScale="85" zoomScaleNormal="85" workbookViewId="0"/>
  </sheetViews>
  <sheetFormatPr defaultColWidth="11.7109375" defaultRowHeight="18" customHeight="1" x14ac:dyDescent="0.25"/>
  <cols>
    <col min="1" max="1" width="9.28515625" style="17" customWidth="1"/>
    <col min="2" max="2" width="44.85546875" style="2" bestFit="1" customWidth="1"/>
    <col min="3" max="3" width="19.28515625" style="2" customWidth="1"/>
    <col min="4" max="4" width="22.140625" style="2" bestFit="1" customWidth="1"/>
    <col min="5" max="10" width="11.7109375" style="2" customWidth="1"/>
    <col min="11" max="11" width="14.5703125" style="2" bestFit="1" customWidth="1"/>
    <col min="12" max="12" width="13.42578125" style="2" bestFit="1" customWidth="1"/>
    <col min="13" max="18" width="11.7109375" style="2"/>
    <col min="19" max="19" width="17.28515625" style="2" customWidth="1"/>
    <col min="20" max="16384" width="11.7109375" style="2"/>
  </cols>
  <sheetData>
    <row r="6" spans="2:19" ht="18" customHeight="1" x14ac:dyDescent="0.25">
      <c r="B6" s="11" t="s">
        <v>144</v>
      </c>
    </row>
    <row r="7" spans="2:19" ht="3" customHeight="1" x14ac:dyDescent="0.25"/>
    <row r="8" spans="2:19" ht="89.25" customHeight="1" x14ac:dyDescent="0.25">
      <c r="B8" s="95" t="s">
        <v>158</v>
      </c>
      <c r="C8" s="95"/>
      <c r="D8" s="95"/>
      <c r="E8" s="95"/>
      <c r="F8" s="95"/>
      <c r="G8" s="95"/>
      <c r="H8" s="95"/>
      <c r="I8" s="95"/>
      <c r="J8" s="95"/>
      <c r="K8" s="95"/>
      <c r="L8" s="95"/>
      <c r="M8" s="95"/>
      <c r="N8" s="95"/>
      <c r="O8" s="95"/>
      <c r="P8" s="95"/>
      <c r="Q8" s="95"/>
      <c r="R8" s="95"/>
      <c r="S8" s="95"/>
    </row>
    <row r="9" spans="2:19" ht="3" customHeight="1" x14ac:dyDescent="0.25">
      <c r="B9" s="3"/>
      <c r="C9" s="3"/>
      <c r="D9" s="3"/>
      <c r="E9" s="3"/>
      <c r="F9" s="3"/>
      <c r="G9" s="3"/>
      <c r="H9" s="3"/>
      <c r="I9" s="3"/>
      <c r="J9" s="3"/>
      <c r="K9" s="3"/>
      <c r="L9" s="3"/>
      <c r="M9" s="3"/>
    </row>
    <row r="10" spans="2:19" ht="3" customHeight="1" x14ac:dyDescent="0.25"/>
    <row r="11" spans="2:19" ht="18" customHeight="1" x14ac:dyDescent="0.25">
      <c r="B11" s="24" t="s">
        <v>0</v>
      </c>
      <c r="C11" s="25" t="s">
        <v>15</v>
      </c>
      <c r="D11" s="25">
        <v>1</v>
      </c>
      <c r="E11" s="25">
        <f>D11+1</f>
        <v>2</v>
      </c>
      <c r="F11" s="25">
        <f t="shared" ref="F11:R11" si="0">E11+1</f>
        <v>3</v>
      </c>
      <c r="G11" s="25">
        <f t="shared" si="0"/>
        <v>4</v>
      </c>
      <c r="H11" s="25">
        <f t="shared" si="0"/>
        <v>5</v>
      </c>
      <c r="I11" s="25">
        <f t="shared" si="0"/>
        <v>6</v>
      </c>
      <c r="J11" s="25">
        <f t="shared" si="0"/>
        <v>7</v>
      </c>
      <c r="K11" s="25">
        <f t="shared" si="0"/>
        <v>8</v>
      </c>
      <c r="L11" s="25">
        <f t="shared" si="0"/>
        <v>9</v>
      </c>
      <c r="M11" s="25">
        <f t="shared" si="0"/>
        <v>10</v>
      </c>
      <c r="N11" s="25">
        <f t="shared" si="0"/>
        <v>11</v>
      </c>
      <c r="O11" s="25">
        <f t="shared" si="0"/>
        <v>12</v>
      </c>
      <c r="P11" s="25">
        <f t="shared" si="0"/>
        <v>13</v>
      </c>
      <c r="Q11" s="25">
        <f t="shared" si="0"/>
        <v>14</v>
      </c>
      <c r="R11" s="25">
        <f t="shared" si="0"/>
        <v>15</v>
      </c>
      <c r="S11" s="25" t="s">
        <v>1</v>
      </c>
    </row>
    <row r="12" spans="2:19" ht="18" customHeight="1" x14ac:dyDescent="0.25">
      <c r="B12" s="31" t="s">
        <v>93</v>
      </c>
      <c r="C12" s="51"/>
      <c r="D12" s="32"/>
      <c r="E12" s="32"/>
      <c r="F12" s="32"/>
      <c r="G12" s="32"/>
      <c r="H12" s="32"/>
      <c r="I12" s="32"/>
      <c r="J12" s="32"/>
      <c r="K12" s="32"/>
      <c r="L12" s="32"/>
      <c r="M12" s="32"/>
      <c r="N12" s="32"/>
      <c r="O12" s="32"/>
      <c r="P12" s="32"/>
      <c r="Q12" s="32"/>
      <c r="R12" s="32"/>
      <c r="S12" s="33"/>
    </row>
    <row r="13" spans="2:19" ht="18" customHeight="1" x14ac:dyDescent="0.25">
      <c r="B13" s="30" t="s">
        <v>174</v>
      </c>
      <c r="C13" s="27" t="s">
        <v>17</v>
      </c>
      <c r="D13" s="38">
        <f t="shared" ref="D13:R13" si="1">SUM(D14:D21)</f>
        <v>0</v>
      </c>
      <c r="E13" s="38">
        <f t="shared" si="1"/>
        <v>0</v>
      </c>
      <c r="F13" s="38">
        <f t="shared" si="1"/>
        <v>0</v>
      </c>
      <c r="G13" s="38">
        <f t="shared" si="1"/>
        <v>0</v>
      </c>
      <c r="H13" s="38">
        <f t="shared" si="1"/>
        <v>0</v>
      </c>
      <c r="I13" s="38">
        <f t="shared" si="1"/>
        <v>0</v>
      </c>
      <c r="J13" s="38">
        <f t="shared" si="1"/>
        <v>0</v>
      </c>
      <c r="K13" s="38">
        <f t="shared" si="1"/>
        <v>0</v>
      </c>
      <c r="L13" s="38">
        <f t="shared" si="1"/>
        <v>0</v>
      </c>
      <c r="M13" s="38">
        <f t="shared" si="1"/>
        <v>0</v>
      </c>
      <c r="N13" s="38">
        <f t="shared" si="1"/>
        <v>0</v>
      </c>
      <c r="O13" s="38">
        <f t="shared" si="1"/>
        <v>0</v>
      </c>
      <c r="P13" s="38">
        <f t="shared" si="1"/>
        <v>0</v>
      </c>
      <c r="Q13" s="38">
        <f t="shared" si="1"/>
        <v>0</v>
      </c>
      <c r="R13" s="38">
        <f t="shared" si="1"/>
        <v>0</v>
      </c>
      <c r="S13" s="38">
        <f>SUM(D13:R13)</f>
        <v>0</v>
      </c>
    </row>
    <row r="14" spans="2:19" ht="18" customHeight="1" x14ac:dyDescent="0.25">
      <c r="B14" s="36" t="s">
        <v>166</v>
      </c>
      <c r="C14" s="29" t="s">
        <v>17</v>
      </c>
      <c r="D14" s="80"/>
      <c r="E14" s="80"/>
      <c r="F14" s="80"/>
      <c r="G14" s="80"/>
      <c r="H14" s="80"/>
      <c r="I14" s="80"/>
      <c r="J14" s="80"/>
      <c r="K14" s="80"/>
      <c r="L14" s="80"/>
      <c r="M14" s="80"/>
      <c r="N14" s="80"/>
      <c r="O14" s="80"/>
      <c r="P14" s="80"/>
      <c r="Q14" s="80"/>
      <c r="R14" s="80"/>
      <c r="S14" s="12"/>
    </row>
    <row r="15" spans="2:19" ht="18" customHeight="1" x14ac:dyDescent="0.25">
      <c r="B15" s="36" t="s">
        <v>167</v>
      </c>
      <c r="C15" s="29" t="s">
        <v>17</v>
      </c>
      <c r="D15" s="80"/>
      <c r="E15" s="80"/>
      <c r="F15" s="80"/>
      <c r="G15" s="80"/>
      <c r="H15" s="80"/>
      <c r="I15" s="80"/>
      <c r="J15" s="80"/>
      <c r="K15" s="80"/>
      <c r="L15" s="80"/>
      <c r="M15" s="80"/>
      <c r="N15" s="80"/>
      <c r="O15" s="80"/>
      <c r="P15" s="80"/>
      <c r="Q15" s="80"/>
      <c r="R15" s="80"/>
      <c r="S15" s="12"/>
    </row>
    <row r="16" spans="2:19" ht="18" customHeight="1" x14ac:dyDescent="0.25">
      <c r="B16" s="36" t="s">
        <v>168</v>
      </c>
      <c r="C16" s="29" t="s">
        <v>17</v>
      </c>
      <c r="D16" s="80"/>
      <c r="E16" s="80"/>
      <c r="F16" s="80"/>
      <c r="G16" s="80"/>
      <c r="H16" s="80"/>
      <c r="I16" s="80"/>
      <c r="J16" s="80"/>
      <c r="K16" s="80"/>
      <c r="L16" s="80"/>
      <c r="M16" s="80"/>
      <c r="N16" s="80"/>
      <c r="O16" s="80"/>
      <c r="P16" s="80"/>
      <c r="Q16" s="80"/>
      <c r="R16" s="80"/>
      <c r="S16" s="12"/>
    </row>
    <row r="17" spans="2:19" ht="18" customHeight="1" x14ac:dyDescent="0.25">
      <c r="B17" s="36" t="s">
        <v>169</v>
      </c>
      <c r="C17" s="29" t="s">
        <v>17</v>
      </c>
      <c r="D17" s="80"/>
      <c r="E17" s="80"/>
      <c r="F17" s="80"/>
      <c r="G17" s="80"/>
      <c r="H17" s="80"/>
      <c r="I17" s="80"/>
      <c r="J17" s="80"/>
      <c r="K17" s="80"/>
      <c r="L17" s="80"/>
      <c r="M17" s="80"/>
      <c r="N17" s="80"/>
      <c r="O17" s="80"/>
      <c r="P17" s="80"/>
      <c r="Q17" s="80"/>
      <c r="R17" s="80"/>
      <c r="S17" s="12"/>
    </row>
    <row r="18" spans="2:19" ht="18" customHeight="1" x14ac:dyDescent="0.25">
      <c r="B18" s="36" t="s">
        <v>170</v>
      </c>
      <c r="C18" s="29" t="s">
        <v>17</v>
      </c>
      <c r="D18" s="80"/>
      <c r="E18" s="80"/>
      <c r="F18" s="80"/>
      <c r="G18" s="80"/>
      <c r="H18" s="80"/>
      <c r="I18" s="80"/>
      <c r="J18" s="80"/>
      <c r="K18" s="80"/>
      <c r="L18" s="80"/>
      <c r="M18" s="80"/>
      <c r="N18" s="80"/>
      <c r="O18" s="80"/>
      <c r="P18" s="80"/>
      <c r="Q18" s="80"/>
      <c r="R18" s="80"/>
      <c r="S18" s="12"/>
    </row>
    <row r="19" spans="2:19" ht="18" customHeight="1" x14ac:dyDescent="0.25">
      <c r="B19" s="36" t="s">
        <v>171</v>
      </c>
      <c r="C19" s="29" t="s">
        <v>17</v>
      </c>
      <c r="D19" s="80"/>
      <c r="E19" s="80"/>
      <c r="F19" s="80"/>
      <c r="G19" s="80"/>
      <c r="H19" s="80"/>
      <c r="I19" s="80"/>
      <c r="J19" s="80"/>
      <c r="K19" s="80"/>
      <c r="L19" s="80"/>
      <c r="M19" s="80"/>
      <c r="N19" s="80"/>
      <c r="O19" s="80"/>
      <c r="P19" s="80"/>
      <c r="Q19" s="80"/>
      <c r="R19" s="80"/>
      <c r="S19" s="12"/>
    </row>
    <row r="20" spans="2:19" ht="18" customHeight="1" x14ac:dyDescent="0.25">
      <c r="B20" s="36" t="s">
        <v>172</v>
      </c>
      <c r="C20" s="29" t="s">
        <v>17</v>
      </c>
      <c r="D20" s="80"/>
      <c r="E20" s="80"/>
      <c r="F20" s="80"/>
      <c r="G20" s="80"/>
      <c r="H20" s="80"/>
      <c r="I20" s="80"/>
      <c r="J20" s="80"/>
      <c r="K20" s="80"/>
      <c r="L20" s="80"/>
      <c r="M20" s="80"/>
      <c r="N20" s="80"/>
      <c r="O20" s="80"/>
      <c r="P20" s="80"/>
      <c r="Q20" s="80"/>
      <c r="R20" s="80"/>
      <c r="S20" s="12"/>
    </row>
    <row r="21" spans="2:19" ht="18" customHeight="1" x14ac:dyDescent="0.25">
      <c r="B21" s="36" t="s">
        <v>173</v>
      </c>
      <c r="C21" s="29" t="s">
        <v>17</v>
      </c>
      <c r="D21" s="80"/>
      <c r="E21" s="80"/>
      <c r="F21" s="80"/>
      <c r="G21" s="80"/>
      <c r="H21" s="80"/>
      <c r="I21" s="80"/>
      <c r="J21" s="80"/>
      <c r="K21" s="80"/>
      <c r="L21" s="80"/>
      <c r="M21" s="80"/>
      <c r="N21" s="80"/>
      <c r="O21" s="80"/>
      <c r="P21" s="80"/>
      <c r="Q21" s="80"/>
      <c r="R21" s="80"/>
      <c r="S21" s="12"/>
    </row>
    <row r="22" spans="2:19" ht="18" customHeight="1" x14ac:dyDescent="0.25">
      <c r="B22" s="30" t="s">
        <v>175</v>
      </c>
      <c r="C22" s="27" t="s">
        <v>17</v>
      </c>
      <c r="D22" s="37">
        <f t="shared" ref="D22:R22" si="2">SUM(D23:D37)</f>
        <v>0</v>
      </c>
      <c r="E22" s="37">
        <f t="shared" si="2"/>
        <v>0</v>
      </c>
      <c r="F22" s="37">
        <f t="shared" si="2"/>
        <v>0</v>
      </c>
      <c r="G22" s="37">
        <f t="shared" si="2"/>
        <v>0</v>
      </c>
      <c r="H22" s="37">
        <f t="shared" si="2"/>
        <v>0</v>
      </c>
      <c r="I22" s="37">
        <f t="shared" si="2"/>
        <v>0</v>
      </c>
      <c r="J22" s="37">
        <f t="shared" si="2"/>
        <v>0</v>
      </c>
      <c r="K22" s="37">
        <f t="shared" si="2"/>
        <v>0</v>
      </c>
      <c r="L22" s="37">
        <f t="shared" si="2"/>
        <v>0</v>
      </c>
      <c r="M22" s="37">
        <f t="shared" si="2"/>
        <v>0</v>
      </c>
      <c r="N22" s="37">
        <f t="shared" si="2"/>
        <v>0</v>
      </c>
      <c r="O22" s="37">
        <f t="shared" si="2"/>
        <v>0</v>
      </c>
      <c r="P22" s="37">
        <f t="shared" si="2"/>
        <v>0</v>
      </c>
      <c r="Q22" s="37">
        <f t="shared" si="2"/>
        <v>0</v>
      </c>
      <c r="R22" s="37">
        <f t="shared" si="2"/>
        <v>0</v>
      </c>
      <c r="S22" s="37">
        <f>SUM(D22:R22)</f>
        <v>0</v>
      </c>
    </row>
    <row r="23" spans="2:19" ht="18" customHeight="1" x14ac:dyDescent="0.25">
      <c r="B23" s="36" t="s">
        <v>176</v>
      </c>
      <c r="C23" s="29" t="s">
        <v>17</v>
      </c>
      <c r="D23" s="80"/>
      <c r="E23" s="80"/>
      <c r="F23" s="80"/>
      <c r="G23" s="80"/>
      <c r="H23" s="80"/>
      <c r="I23" s="80"/>
      <c r="J23" s="80"/>
      <c r="K23" s="80"/>
      <c r="L23" s="80"/>
      <c r="M23" s="80"/>
      <c r="N23" s="80"/>
      <c r="O23" s="80"/>
      <c r="P23" s="80"/>
      <c r="Q23" s="80"/>
      <c r="R23" s="80"/>
      <c r="S23" s="12"/>
    </row>
    <row r="24" spans="2:19" ht="18" customHeight="1" x14ac:dyDescent="0.25">
      <c r="B24" s="36" t="s">
        <v>177</v>
      </c>
      <c r="C24" s="29" t="s">
        <v>17</v>
      </c>
      <c r="D24" s="80"/>
      <c r="E24" s="80"/>
      <c r="F24" s="80"/>
      <c r="G24" s="80"/>
      <c r="H24" s="80"/>
      <c r="I24" s="80"/>
      <c r="J24" s="80"/>
      <c r="K24" s="80"/>
      <c r="L24" s="80"/>
      <c r="M24" s="80"/>
      <c r="N24" s="80"/>
      <c r="O24" s="80"/>
      <c r="P24" s="80"/>
      <c r="Q24" s="80"/>
      <c r="R24" s="80"/>
      <c r="S24" s="12"/>
    </row>
    <row r="25" spans="2:19" ht="18" customHeight="1" x14ac:dyDescent="0.25">
      <c r="B25" s="36" t="s">
        <v>178</v>
      </c>
      <c r="C25" s="29" t="s">
        <v>17</v>
      </c>
      <c r="D25" s="80"/>
      <c r="E25" s="80"/>
      <c r="F25" s="80"/>
      <c r="G25" s="80"/>
      <c r="H25" s="80"/>
      <c r="I25" s="80"/>
      <c r="J25" s="80"/>
      <c r="K25" s="80"/>
      <c r="L25" s="80"/>
      <c r="M25" s="80"/>
      <c r="N25" s="80"/>
      <c r="O25" s="80"/>
      <c r="P25" s="80"/>
      <c r="Q25" s="80"/>
      <c r="R25" s="80"/>
      <c r="S25" s="12"/>
    </row>
    <row r="26" spans="2:19" ht="18" customHeight="1" x14ac:dyDescent="0.25">
      <c r="B26" s="36" t="s">
        <v>179</v>
      </c>
      <c r="C26" s="29" t="s">
        <v>17</v>
      </c>
      <c r="D26" s="80"/>
      <c r="E26" s="80"/>
      <c r="F26" s="80"/>
      <c r="G26" s="80"/>
      <c r="H26" s="80"/>
      <c r="I26" s="80"/>
      <c r="J26" s="80"/>
      <c r="K26" s="80"/>
      <c r="L26" s="80"/>
      <c r="M26" s="80"/>
      <c r="N26" s="80"/>
      <c r="O26" s="80"/>
      <c r="P26" s="80"/>
      <c r="Q26" s="80"/>
      <c r="R26" s="80"/>
      <c r="S26" s="12"/>
    </row>
    <row r="27" spans="2:19" ht="18" customHeight="1" x14ac:dyDescent="0.25">
      <c r="B27" s="36" t="s">
        <v>180</v>
      </c>
      <c r="C27" s="29" t="s">
        <v>17</v>
      </c>
      <c r="D27" s="80"/>
      <c r="E27" s="80"/>
      <c r="F27" s="80"/>
      <c r="G27" s="80"/>
      <c r="H27" s="80"/>
      <c r="I27" s="80"/>
      <c r="J27" s="80"/>
      <c r="K27" s="80"/>
      <c r="L27" s="80"/>
      <c r="M27" s="80"/>
      <c r="N27" s="80"/>
      <c r="O27" s="80"/>
      <c r="P27" s="80"/>
      <c r="Q27" s="80"/>
      <c r="R27" s="80"/>
      <c r="S27" s="12"/>
    </row>
    <row r="28" spans="2:19" ht="18" customHeight="1" x14ac:dyDescent="0.25">
      <c r="B28" s="36" t="s">
        <v>181</v>
      </c>
      <c r="C28" s="29" t="s">
        <v>17</v>
      </c>
      <c r="D28" s="80"/>
      <c r="E28" s="80"/>
      <c r="F28" s="80"/>
      <c r="G28" s="80"/>
      <c r="H28" s="80"/>
      <c r="I28" s="80"/>
      <c r="J28" s="80"/>
      <c r="K28" s="80"/>
      <c r="L28" s="80"/>
      <c r="M28" s="80"/>
      <c r="N28" s="80"/>
      <c r="O28" s="80"/>
      <c r="P28" s="80"/>
      <c r="Q28" s="80"/>
      <c r="R28" s="80"/>
      <c r="S28" s="12"/>
    </row>
    <row r="29" spans="2:19" ht="18" customHeight="1" x14ac:dyDescent="0.25">
      <c r="B29" s="36" t="s">
        <v>182</v>
      </c>
      <c r="C29" s="29" t="s">
        <v>17</v>
      </c>
      <c r="D29" s="80"/>
      <c r="E29" s="80"/>
      <c r="F29" s="80"/>
      <c r="G29" s="80"/>
      <c r="H29" s="80"/>
      <c r="I29" s="80"/>
      <c r="J29" s="80"/>
      <c r="K29" s="80"/>
      <c r="L29" s="80"/>
      <c r="M29" s="80"/>
      <c r="N29" s="80"/>
      <c r="O29" s="80"/>
      <c r="P29" s="80"/>
      <c r="Q29" s="80"/>
      <c r="R29" s="80"/>
      <c r="S29" s="12"/>
    </row>
    <row r="30" spans="2:19" ht="18" customHeight="1" x14ac:dyDescent="0.25">
      <c r="B30" s="36" t="s">
        <v>183</v>
      </c>
      <c r="C30" s="29" t="s">
        <v>17</v>
      </c>
      <c r="D30" s="80"/>
      <c r="E30" s="80"/>
      <c r="F30" s="80"/>
      <c r="G30" s="80"/>
      <c r="H30" s="80"/>
      <c r="I30" s="80"/>
      <c r="J30" s="80"/>
      <c r="K30" s="80"/>
      <c r="L30" s="80"/>
      <c r="M30" s="80"/>
      <c r="N30" s="80"/>
      <c r="O30" s="80"/>
      <c r="P30" s="80"/>
      <c r="Q30" s="80"/>
      <c r="R30" s="80"/>
      <c r="S30" s="12"/>
    </row>
    <row r="31" spans="2:19" ht="18" customHeight="1" x14ac:dyDescent="0.25">
      <c r="B31" s="36" t="s">
        <v>184</v>
      </c>
      <c r="C31" s="29" t="s">
        <v>17</v>
      </c>
      <c r="D31" s="80"/>
      <c r="E31" s="80"/>
      <c r="F31" s="80"/>
      <c r="G31" s="80"/>
      <c r="H31" s="80"/>
      <c r="I31" s="80"/>
      <c r="J31" s="80"/>
      <c r="K31" s="80"/>
      <c r="L31" s="80"/>
      <c r="M31" s="80"/>
      <c r="N31" s="80"/>
      <c r="O31" s="80"/>
      <c r="P31" s="80"/>
      <c r="Q31" s="80"/>
      <c r="R31" s="80"/>
      <c r="S31" s="12"/>
    </row>
    <row r="32" spans="2:19" ht="18" customHeight="1" x14ac:dyDescent="0.25">
      <c r="B32" s="36" t="s">
        <v>185</v>
      </c>
      <c r="C32" s="29" t="s">
        <v>17</v>
      </c>
      <c r="D32" s="80"/>
      <c r="E32" s="80"/>
      <c r="F32" s="80"/>
      <c r="G32" s="80"/>
      <c r="H32" s="80"/>
      <c r="I32" s="80"/>
      <c r="J32" s="80"/>
      <c r="K32" s="80"/>
      <c r="L32" s="80"/>
      <c r="M32" s="80"/>
      <c r="N32" s="80"/>
      <c r="O32" s="80"/>
      <c r="P32" s="80"/>
      <c r="Q32" s="80"/>
      <c r="R32" s="80"/>
      <c r="S32" s="12"/>
    </row>
    <row r="33" spans="2:19" ht="18" customHeight="1" x14ac:dyDescent="0.25">
      <c r="B33" s="36" t="s">
        <v>186</v>
      </c>
      <c r="C33" s="29" t="s">
        <v>17</v>
      </c>
      <c r="D33" s="80"/>
      <c r="E33" s="80"/>
      <c r="F33" s="80"/>
      <c r="G33" s="80"/>
      <c r="H33" s="80"/>
      <c r="I33" s="80"/>
      <c r="J33" s="80"/>
      <c r="K33" s="80"/>
      <c r="L33" s="80"/>
      <c r="M33" s="80"/>
      <c r="N33" s="80"/>
      <c r="O33" s="80"/>
      <c r="P33" s="80"/>
      <c r="Q33" s="80"/>
      <c r="R33" s="80"/>
      <c r="S33" s="12"/>
    </row>
    <row r="34" spans="2:19" ht="18" customHeight="1" x14ac:dyDescent="0.25">
      <c r="B34" s="36" t="s">
        <v>187</v>
      </c>
      <c r="C34" s="29" t="s">
        <v>17</v>
      </c>
      <c r="D34" s="80"/>
      <c r="E34" s="80"/>
      <c r="F34" s="80"/>
      <c r="G34" s="80"/>
      <c r="H34" s="80"/>
      <c r="I34" s="80"/>
      <c r="J34" s="80"/>
      <c r="K34" s="80"/>
      <c r="L34" s="80"/>
      <c r="M34" s="80"/>
      <c r="N34" s="80"/>
      <c r="O34" s="80"/>
      <c r="P34" s="80"/>
      <c r="Q34" s="80"/>
      <c r="R34" s="80"/>
      <c r="S34" s="12"/>
    </row>
    <row r="35" spans="2:19" ht="18" customHeight="1" x14ac:dyDescent="0.25">
      <c r="B35" s="36" t="s">
        <v>188</v>
      </c>
      <c r="C35" s="29" t="s">
        <v>17</v>
      </c>
      <c r="D35" s="80"/>
      <c r="E35" s="80"/>
      <c r="F35" s="80"/>
      <c r="G35" s="80"/>
      <c r="H35" s="80"/>
      <c r="I35" s="80"/>
      <c r="J35" s="80"/>
      <c r="K35" s="80"/>
      <c r="L35" s="80"/>
      <c r="M35" s="80"/>
      <c r="N35" s="80"/>
      <c r="O35" s="80"/>
      <c r="P35" s="80"/>
      <c r="Q35" s="80"/>
      <c r="R35" s="80"/>
      <c r="S35" s="12"/>
    </row>
    <row r="36" spans="2:19" ht="18" customHeight="1" x14ac:dyDescent="0.25">
      <c r="B36" s="36" t="s">
        <v>189</v>
      </c>
      <c r="C36" s="29" t="s">
        <v>17</v>
      </c>
      <c r="D36" s="80"/>
      <c r="E36" s="80"/>
      <c r="F36" s="80"/>
      <c r="G36" s="80"/>
      <c r="H36" s="80"/>
      <c r="I36" s="80"/>
      <c r="J36" s="80"/>
      <c r="K36" s="80"/>
      <c r="L36" s="80"/>
      <c r="M36" s="80"/>
      <c r="N36" s="80"/>
      <c r="O36" s="80"/>
      <c r="P36" s="80"/>
      <c r="Q36" s="80"/>
      <c r="R36" s="80"/>
      <c r="S36" s="12"/>
    </row>
    <row r="37" spans="2:19" ht="18" customHeight="1" x14ac:dyDescent="0.25">
      <c r="B37" s="36" t="s">
        <v>190</v>
      </c>
      <c r="C37" s="29" t="s">
        <v>17</v>
      </c>
      <c r="D37" s="80"/>
      <c r="E37" s="80"/>
      <c r="F37" s="80"/>
      <c r="G37" s="80"/>
      <c r="H37" s="80"/>
      <c r="I37" s="80"/>
      <c r="J37" s="80"/>
      <c r="K37" s="80"/>
      <c r="L37" s="80"/>
      <c r="M37" s="80"/>
      <c r="N37" s="80"/>
      <c r="O37" s="80"/>
      <c r="P37" s="80"/>
      <c r="Q37" s="80"/>
      <c r="R37" s="80"/>
      <c r="S37" s="12"/>
    </row>
    <row r="38" spans="2:19" ht="18" customHeight="1" x14ac:dyDescent="0.25">
      <c r="B38" s="30" t="s">
        <v>109</v>
      </c>
      <c r="C38" s="29" t="s">
        <v>17</v>
      </c>
      <c r="D38" s="37">
        <f>D39</f>
        <v>0</v>
      </c>
      <c r="E38" s="37">
        <f t="shared" ref="E38:R38" si="3">E39</f>
        <v>0</v>
      </c>
      <c r="F38" s="37">
        <f t="shared" si="3"/>
        <v>0</v>
      </c>
      <c r="G38" s="37">
        <f t="shared" si="3"/>
        <v>0</v>
      </c>
      <c r="H38" s="37">
        <f t="shared" si="3"/>
        <v>0</v>
      </c>
      <c r="I38" s="37">
        <f t="shared" si="3"/>
        <v>0</v>
      </c>
      <c r="J38" s="37">
        <f t="shared" si="3"/>
        <v>0</v>
      </c>
      <c r="K38" s="37">
        <f t="shared" si="3"/>
        <v>0</v>
      </c>
      <c r="L38" s="37">
        <f t="shared" si="3"/>
        <v>0</v>
      </c>
      <c r="M38" s="37">
        <f t="shared" si="3"/>
        <v>0</v>
      </c>
      <c r="N38" s="37">
        <f t="shared" si="3"/>
        <v>0</v>
      </c>
      <c r="O38" s="37">
        <f t="shared" si="3"/>
        <v>0</v>
      </c>
      <c r="P38" s="37">
        <f t="shared" si="3"/>
        <v>0</v>
      </c>
      <c r="Q38" s="37">
        <f t="shared" si="3"/>
        <v>0</v>
      </c>
      <c r="R38" s="37">
        <f t="shared" si="3"/>
        <v>0</v>
      </c>
      <c r="S38" s="37">
        <f>SUM(D38:R38)</f>
        <v>0</v>
      </c>
    </row>
    <row r="39" spans="2:19" ht="18" customHeight="1" x14ac:dyDescent="0.25">
      <c r="B39" s="36" t="s">
        <v>109</v>
      </c>
      <c r="C39" s="29" t="s">
        <v>17</v>
      </c>
      <c r="D39" s="80"/>
      <c r="E39" s="80"/>
      <c r="F39" s="80"/>
      <c r="G39" s="80"/>
      <c r="H39" s="80"/>
      <c r="I39" s="80"/>
      <c r="J39" s="80"/>
      <c r="K39" s="80"/>
      <c r="L39" s="80"/>
      <c r="M39" s="80"/>
      <c r="N39" s="80"/>
      <c r="O39" s="80"/>
      <c r="P39" s="80"/>
      <c r="Q39" s="80"/>
      <c r="R39" s="80"/>
      <c r="S39" s="12"/>
    </row>
    <row r="40" spans="2:19" ht="18" customHeight="1" x14ac:dyDescent="0.25">
      <c r="B40" s="30" t="s">
        <v>95</v>
      </c>
      <c r="C40" s="29" t="s">
        <v>17</v>
      </c>
      <c r="D40" s="37">
        <f>SUM(D13,D22,D38)</f>
        <v>0</v>
      </c>
      <c r="E40" s="37">
        <f t="shared" ref="E40:R40" si="4">SUM(E13,E22,E38)</f>
        <v>0</v>
      </c>
      <c r="F40" s="37">
        <f t="shared" si="4"/>
        <v>0</v>
      </c>
      <c r="G40" s="37">
        <f t="shared" si="4"/>
        <v>0</v>
      </c>
      <c r="H40" s="37">
        <f t="shared" si="4"/>
        <v>0</v>
      </c>
      <c r="I40" s="37">
        <f t="shared" si="4"/>
        <v>0</v>
      </c>
      <c r="J40" s="37">
        <f t="shared" si="4"/>
        <v>0</v>
      </c>
      <c r="K40" s="37">
        <f t="shared" si="4"/>
        <v>0</v>
      </c>
      <c r="L40" s="37">
        <f t="shared" si="4"/>
        <v>0</v>
      </c>
      <c r="M40" s="37">
        <f t="shared" si="4"/>
        <v>0</v>
      </c>
      <c r="N40" s="37">
        <f t="shared" si="4"/>
        <v>0</v>
      </c>
      <c r="O40" s="37">
        <f t="shared" si="4"/>
        <v>0</v>
      </c>
      <c r="P40" s="37">
        <f t="shared" si="4"/>
        <v>0</v>
      </c>
      <c r="Q40" s="37">
        <f t="shared" si="4"/>
        <v>0</v>
      </c>
      <c r="R40" s="37">
        <f t="shared" si="4"/>
        <v>0</v>
      </c>
      <c r="S40" s="12">
        <f>SUM(D40:R40)</f>
        <v>0</v>
      </c>
    </row>
  </sheetData>
  <mergeCells count="1">
    <mergeCell ref="B8:S8"/>
  </mergeCells>
  <pageMargins left="0.51181102362204722" right="0.51181102362204722" top="0.78740157480314965" bottom="0.78740157480314965" header="0.31496062992125984" footer="0.31496062992125984"/>
  <pageSetup paperSize="9" scale="68"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125F5-5B80-44D5-B545-90AFA7520BD3}">
  <dimension ref="A6:S23"/>
  <sheetViews>
    <sheetView showGridLines="0" zoomScale="85" zoomScaleNormal="85" workbookViewId="0"/>
  </sheetViews>
  <sheetFormatPr defaultColWidth="11.7109375" defaultRowHeight="18" customHeight="1" x14ac:dyDescent="0.25"/>
  <cols>
    <col min="1" max="1" width="9.28515625" style="2" customWidth="1"/>
    <col min="2" max="2" width="44.85546875" style="2" bestFit="1" customWidth="1"/>
    <col min="3" max="3" width="11.7109375" style="2"/>
    <col min="4" max="4" width="21.28515625" style="2" bestFit="1" customWidth="1"/>
    <col min="5" max="5" width="19" style="2" bestFit="1" customWidth="1"/>
    <col min="6" max="6" width="19.28515625" style="2" bestFit="1" customWidth="1"/>
    <col min="7" max="7" width="19.5703125" style="2" bestFit="1" customWidth="1"/>
    <col min="8" max="8" width="19.28515625" style="2" bestFit="1" customWidth="1"/>
    <col min="9" max="10" width="19" style="2" bestFit="1" customWidth="1"/>
    <col min="11" max="11" width="18.7109375" style="2" bestFit="1" customWidth="1"/>
    <col min="12" max="13" width="19" style="2" bestFit="1" customWidth="1"/>
    <col min="14" max="15" width="19.28515625" style="2" bestFit="1" customWidth="1"/>
    <col min="16" max="17" width="19" style="2" bestFit="1" customWidth="1"/>
    <col min="18" max="18" width="18.7109375" style="2" bestFit="1" customWidth="1"/>
    <col min="19" max="19" width="21" style="2" bestFit="1" customWidth="1"/>
    <col min="20" max="16384" width="11.7109375" style="2"/>
  </cols>
  <sheetData>
    <row r="6" spans="1:19" ht="18" customHeight="1" x14ac:dyDescent="0.25">
      <c r="B6" s="11" t="s">
        <v>145</v>
      </c>
    </row>
    <row r="7" spans="1:19" ht="3" customHeight="1" x14ac:dyDescent="0.25"/>
    <row r="8" spans="1:19" ht="25.5" customHeight="1" x14ac:dyDescent="0.25">
      <c r="B8" s="95" t="s">
        <v>104</v>
      </c>
      <c r="C8" s="95"/>
      <c r="D8" s="95"/>
      <c r="E8" s="95"/>
      <c r="F8" s="95"/>
      <c r="G8" s="95"/>
      <c r="H8" s="95"/>
      <c r="I8" s="95"/>
      <c r="J8" s="95"/>
      <c r="K8" s="95"/>
      <c r="L8" s="95"/>
      <c r="M8" s="95"/>
      <c r="N8" s="95"/>
      <c r="O8" s="95"/>
      <c r="P8" s="95"/>
      <c r="Q8" s="95"/>
      <c r="R8" s="95"/>
      <c r="S8" s="95"/>
    </row>
    <row r="9" spans="1:19" ht="3" customHeight="1" x14ac:dyDescent="0.25">
      <c r="B9" s="3"/>
      <c r="C9" s="3"/>
      <c r="D9" s="3"/>
      <c r="E9" s="3"/>
      <c r="F9" s="3"/>
      <c r="G9" s="3"/>
      <c r="H9" s="3"/>
      <c r="I9" s="3"/>
      <c r="J9" s="3"/>
      <c r="K9" s="3"/>
      <c r="L9" s="3"/>
      <c r="M9" s="3"/>
    </row>
    <row r="10" spans="1:19" ht="18" customHeight="1" x14ac:dyDescent="0.25">
      <c r="B10" s="15" t="s">
        <v>0</v>
      </c>
      <c r="C10" s="10" t="s">
        <v>15</v>
      </c>
      <c r="D10" s="10">
        <v>1</v>
      </c>
      <c r="E10" s="10">
        <f>D10+1</f>
        <v>2</v>
      </c>
      <c r="F10" s="10">
        <f t="shared" ref="F10:R10" si="0">E10+1</f>
        <v>3</v>
      </c>
      <c r="G10" s="10">
        <f t="shared" si="0"/>
        <v>4</v>
      </c>
      <c r="H10" s="10">
        <f t="shared" si="0"/>
        <v>5</v>
      </c>
      <c r="I10" s="10">
        <f t="shared" si="0"/>
        <v>6</v>
      </c>
      <c r="J10" s="10">
        <f t="shared" si="0"/>
        <v>7</v>
      </c>
      <c r="K10" s="10">
        <f t="shared" si="0"/>
        <v>8</v>
      </c>
      <c r="L10" s="10">
        <f t="shared" si="0"/>
        <v>9</v>
      </c>
      <c r="M10" s="10">
        <f t="shared" si="0"/>
        <v>10</v>
      </c>
      <c r="N10" s="10">
        <f t="shared" si="0"/>
        <v>11</v>
      </c>
      <c r="O10" s="10">
        <f t="shared" si="0"/>
        <v>12</v>
      </c>
      <c r="P10" s="10">
        <f t="shared" si="0"/>
        <v>13</v>
      </c>
      <c r="Q10" s="10">
        <f t="shared" si="0"/>
        <v>14</v>
      </c>
      <c r="R10" s="10">
        <f t="shared" si="0"/>
        <v>15</v>
      </c>
      <c r="S10" s="10" t="s">
        <v>1</v>
      </c>
    </row>
    <row r="11" spans="1:19" ht="18" customHeight="1" x14ac:dyDescent="0.25">
      <c r="B11" s="19" t="s">
        <v>19</v>
      </c>
      <c r="C11" s="20" t="s">
        <v>17</v>
      </c>
      <c r="D11" s="44">
        <f t="shared" ref="D11:S11" si="1">SUM(D12:D13)</f>
        <v>0</v>
      </c>
      <c r="E11" s="44">
        <f t="shared" si="1"/>
        <v>0</v>
      </c>
      <c r="F11" s="44">
        <f t="shared" si="1"/>
        <v>0</v>
      </c>
      <c r="G11" s="44">
        <f t="shared" si="1"/>
        <v>0</v>
      </c>
      <c r="H11" s="44">
        <f t="shared" si="1"/>
        <v>0</v>
      </c>
      <c r="I11" s="44">
        <f t="shared" si="1"/>
        <v>0</v>
      </c>
      <c r="J11" s="44">
        <f t="shared" si="1"/>
        <v>0</v>
      </c>
      <c r="K11" s="44">
        <f t="shared" si="1"/>
        <v>0</v>
      </c>
      <c r="L11" s="44">
        <f t="shared" si="1"/>
        <v>0</v>
      </c>
      <c r="M11" s="44">
        <f t="shared" si="1"/>
        <v>0</v>
      </c>
      <c r="N11" s="44">
        <f t="shared" si="1"/>
        <v>0</v>
      </c>
      <c r="O11" s="44">
        <f t="shared" si="1"/>
        <v>0</v>
      </c>
      <c r="P11" s="44">
        <f t="shared" si="1"/>
        <v>0</v>
      </c>
      <c r="Q11" s="44">
        <f t="shared" si="1"/>
        <v>0</v>
      </c>
      <c r="R11" s="44">
        <f t="shared" si="1"/>
        <v>0</v>
      </c>
      <c r="S11" s="44">
        <f t="shared" si="1"/>
        <v>0</v>
      </c>
    </row>
    <row r="12" spans="1:19" ht="18" customHeight="1" x14ac:dyDescent="0.25">
      <c r="B12" s="9" t="s">
        <v>4</v>
      </c>
      <c r="C12" s="42"/>
      <c r="D12" s="80"/>
      <c r="E12" s="80"/>
      <c r="F12" s="80"/>
      <c r="G12" s="80"/>
      <c r="H12" s="80"/>
      <c r="I12" s="80"/>
      <c r="J12" s="80"/>
      <c r="K12" s="80"/>
      <c r="L12" s="80"/>
      <c r="M12" s="80"/>
      <c r="N12" s="80"/>
      <c r="O12" s="80"/>
      <c r="P12" s="80"/>
      <c r="Q12" s="80"/>
      <c r="R12" s="80"/>
      <c r="S12" s="47">
        <f>SUM(D12:R12)</f>
        <v>0</v>
      </c>
    </row>
    <row r="13" spans="1:19" ht="18" customHeight="1" x14ac:dyDescent="0.25">
      <c r="A13" s="55"/>
      <c r="B13" s="9" t="s">
        <v>47</v>
      </c>
      <c r="C13" s="42"/>
      <c r="D13" s="80"/>
      <c r="E13" s="80"/>
      <c r="F13" s="80"/>
      <c r="G13" s="80"/>
      <c r="H13" s="80"/>
      <c r="I13" s="80"/>
      <c r="J13" s="80"/>
      <c r="K13" s="80"/>
      <c r="L13" s="80"/>
      <c r="M13" s="80"/>
      <c r="N13" s="80"/>
      <c r="O13" s="80"/>
      <c r="P13" s="80"/>
      <c r="Q13" s="80"/>
      <c r="R13" s="80"/>
      <c r="S13" s="47">
        <f>SUM(D13:R13)</f>
        <v>0</v>
      </c>
    </row>
    <row r="14" spans="1:19" ht="18" customHeight="1" x14ac:dyDescent="0.25">
      <c r="B14" s="19" t="s">
        <v>34</v>
      </c>
      <c r="C14" s="20" t="s">
        <v>17</v>
      </c>
      <c r="D14" s="44">
        <f t="shared" ref="D14:S14" si="2">SUM(D15:D16)</f>
        <v>0</v>
      </c>
      <c r="E14" s="44">
        <f t="shared" si="2"/>
        <v>0</v>
      </c>
      <c r="F14" s="44">
        <f t="shared" si="2"/>
        <v>0</v>
      </c>
      <c r="G14" s="44">
        <f t="shared" si="2"/>
        <v>0</v>
      </c>
      <c r="H14" s="44">
        <f t="shared" si="2"/>
        <v>0</v>
      </c>
      <c r="I14" s="44">
        <f t="shared" si="2"/>
        <v>0</v>
      </c>
      <c r="J14" s="44">
        <f t="shared" si="2"/>
        <v>0</v>
      </c>
      <c r="K14" s="44">
        <f t="shared" si="2"/>
        <v>0</v>
      </c>
      <c r="L14" s="44">
        <f t="shared" si="2"/>
        <v>0</v>
      </c>
      <c r="M14" s="44">
        <f t="shared" si="2"/>
        <v>0</v>
      </c>
      <c r="N14" s="44">
        <f t="shared" si="2"/>
        <v>0</v>
      </c>
      <c r="O14" s="44">
        <f t="shared" si="2"/>
        <v>0</v>
      </c>
      <c r="P14" s="44">
        <f t="shared" si="2"/>
        <v>0</v>
      </c>
      <c r="Q14" s="44">
        <f t="shared" si="2"/>
        <v>0</v>
      </c>
      <c r="R14" s="44">
        <f t="shared" si="2"/>
        <v>0</v>
      </c>
      <c r="S14" s="44">
        <f t="shared" si="2"/>
        <v>0</v>
      </c>
    </row>
    <row r="15" spans="1:19" ht="18" customHeight="1" x14ac:dyDescent="0.25">
      <c r="B15" s="9" t="s">
        <v>4</v>
      </c>
      <c r="C15" s="42"/>
      <c r="D15" s="80"/>
      <c r="E15" s="80"/>
      <c r="F15" s="80"/>
      <c r="G15" s="80"/>
      <c r="H15" s="80"/>
      <c r="I15" s="80"/>
      <c r="J15" s="80"/>
      <c r="K15" s="80"/>
      <c r="L15" s="80"/>
      <c r="M15" s="80"/>
      <c r="N15" s="80"/>
      <c r="O15" s="80"/>
      <c r="P15" s="80"/>
      <c r="Q15" s="80"/>
      <c r="R15" s="80"/>
      <c r="S15" s="47">
        <f>SUM(D15:R15)</f>
        <v>0</v>
      </c>
    </row>
    <row r="16" spans="1:19" ht="18" customHeight="1" x14ac:dyDescent="0.25">
      <c r="B16" s="9" t="s">
        <v>47</v>
      </c>
      <c r="C16" s="42"/>
      <c r="D16" s="80"/>
      <c r="E16" s="80"/>
      <c r="F16" s="80"/>
      <c r="G16" s="80"/>
      <c r="H16" s="80"/>
      <c r="I16" s="80"/>
      <c r="J16" s="80"/>
      <c r="K16" s="80"/>
      <c r="L16" s="80"/>
      <c r="M16" s="80"/>
      <c r="N16" s="80"/>
      <c r="O16" s="80"/>
      <c r="P16" s="80"/>
      <c r="Q16" s="80"/>
      <c r="R16" s="80"/>
      <c r="S16" s="47">
        <f>SUM(D16:R16)</f>
        <v>0</v>
      </c>
    </row>
    <row r="17" spans="2:19" ht="18" customHeight="1" x14ac:dyDescent="0.25">
      <c r="B17" s="19" t="s">
        <v>20</v>
      </c>
      <c r="C17" s="20" t="s">
        <v>17</v>
      </c>
      <c r="D17" s="44">
        <f t="shared" ref="D17:R17" si="3">SUM(D18:D19)</f>
        <v>0</v>
      </c>
      <c r="E17" s="44">
        <f t="shared" si="3"/>
        <v>0</v>
      </c>
      <c r="F17" s="44">
        <f t="shared" si="3"/>
        <v>0</v>
      </c>
      <c r="G17" s="44">
        <f t="shared" si="3"/>
        <v>0</v>
      </c>
      <c r="H17" s="44">
        <f t="shared" si="3"/>
        <v>0</v>
      </c>
      <c r="I17" s="44">
        <f t="shared" si="3"/>
        <v>0</v>
      </c>
      <c r="J17" s="44">
        <f t="shared" si="3"/>
        <v>0</v>
      </c>
      <c r="K17" s="44">
        <f t="shared" si="3"/>
        <v>0</v>
      </c>
      <c r="L17" s="44">
        <f t="shared" si="3"/>
        <v>0</v>
      </c>
      <c r="M17" s="44">
        <f t="shared" si="3"/>
        <v>0</v>
      </c>
      <c r="N17" s="44">
        <f t="shared" si="3"/>
        <v>0</v>
      </c>
      <c r="O17" s="44">
        <f t="shared" si="3"/>
        <v>0</v>
      </c>
      <c r="P17" s="44">
        <f t="shared" si="3"/>
        <v>0</v>
      </c>
      <c r="Q17" s="44">
        <f t="shared" si="3"/>
        <v>0</v>
      </c>
      <c r="R17" s="44">
        <f t="shared" si="3"/>
        <v>0</v>
      </c>
      <c r="S17" s="44">
        <f t="shared" ref="S17" si="4">SUM(B17:R17)</f>
        <v>0</v>
      </c>
    </row>
    <row r="18" spans="2:19" ht="18" customHeight="1" x14ac:dyDescent="0.25">
      <c r="B18" s="9" t="s">
        <v>4</v>
      </c>
      <c r="C18" s="42"/>
      <c r="D18" s="80"/>
      <c r="E18" s="80"/>
      <c r="F18" s="80"/>
      <c r="G18" s="80"/>
      <c r="H18" s="80"/>
      <c r="I18" s="80"/>
      <c r="J18" s="80"/>
      <c r="K18" s="80"/>
      <c r="L18" s="80"/>
      <c r="M18" s="80"/>
      <c r="N18" s="80"/>
      <c r="O18" s="80"/>
      <c r="P18" s="80"/>
      <c r="Q18" s="80"/>
      <c r="R18" s="80"/>
      <c r="S18" s="47">
        <f>SUM(D18:R18)</f>
        <v>0</v>
      </c>
    </row>
    <row r="19" spans="2:19" ht="18" customHeight="1" x14ac:dyDescent="0.25">
      <c r="B19" s="9" t="s">
        <v>47</v>
      </c>
      <c r="C19" s="42"/>
      <c r="D19" s="80"/>
      <c r="E19" s="80"/>
      <c r="F19" s="80"/>
      <c r="G19" s="80"/>
      <c r="H19" s="80"/>
      <c r="I19" s="80"/>
      <c r="J19" s="80"/>
      <c r="K19" s="80"/>
      <c r="L19" s="80"/>
      <c r="M19" s="80"/>
      <c r="N19" s="80"/>
      <c r="O19" s="80"/>
      <c r="P19" s="80"/>
      <c r="Q19" s="80"/>
      <c r="R19" s="80"/>
      <c r="S19" s="47">
        <f>SUM(D19:R19)</f>
        <v>0</v>
      </c>
    </row>
    <row r="20" spans="2:19" ht="18" customHeight="1" x14ac:dyDescent="0.25">
      <c r="B20" s="19" t="s">
        <v>21</v>
      </c>
      <c r="C20" s="20" t="s">
        <v>17</v>
      </c>
      <c r="D20" s="81"/>
      <c r="E20" s="81"/>
      <c r="F20" s="81"/>
      <c r="G20" s="81"/>
      <c r="H20" s="81"/>
      <c r="I20" s="81"/>
      <c r="J20" s="81"/>
      <c r="K20" s="81"/>
      <c r="L20" s="81"/>
      <c r="M20" s="81"/>
      <c r="N20" s="81"/>
      <c r="O20" s="81"/>
      <c r="P20" s="81"/>
      <c r="Q20" s="81"/>
      <c r="R20" s="81"/>
      <c r="S20" s="44">
        <f>SUM(D20:R20)</f>
        <v>0</v>
      </c>
    </row>
    <row r="21" spans="2:19" ht="18" customHeight="1" x14ac:dyDescent="0.25">
      <c r="B21" s="19" t="s">
        <v>22</v>
      </c>
      <c r="C21" s="20" t="s">
        <v>17</v>
      </c>
      <c r="D21" s="44">
        <f t="shared" ref="D21:R21" si="5">D17-D20</f>
        <v>0</v>
      </c>
      <c r="E21" s="44">
        <f t="shared" si="5"/>
        <v>0</v>
      </c>
      <c r="F21" s="44">
        <f t="shared" si="5"/>
        <v>0</v>
      </c>
      <c r="G21" s="44">
        <f t="shared" si="5"/>
        <v>0</v>
      </c>
      <c r="H21" s="44">
        <f t="shared" si="5"/>
        <v>0</v>
      </c>
      <c r="I21" s="44">
        <f t="shared" si="5"/>
        <v>0</v>
      </c>
      <c r="J21" s="44">
        <f t="shared" si="5"/>
        <v>0</v>
      </c>
      <c r="K21" s="44">
        <f t="shared" si="5"/>
        <v>0</v>
      </c>
      <c r="L21" s="44">
        <f t="shared" si="5"/>
        <v>0</v>
      </c>
      <c r="M21" s="44">
        <f t="shared" si="5"/>
        <v>0</v>
      </c>
      <c r="N21" s="44">
        <f t="shared" si="5"/>
        <v>0</v>
      </c>
      <c r="O21" s="44">
        <f t="shared" si="5"/>
        <v>0</v>
      </c>
      <c r="P21" s="44">
        <f t="shared" si="5"/>
        <v>0</v>
      </c>
      <c r="Q21" s="44">
        <f t="shared" si="5"/>
        <v>0</v>
      </c>
      <c r="R21" s="44">
        <f t="shared" si="5"/>
        <v>0</v>
      </c>
      <c r="S21" s="44">
        <f>SUM(D21:R21)</f>
        <v>0</v>
      </c>
    </row>
    <row r="22" spans="2:19" ht="18" customHeight="1" x14ac:dyDescent="0.25">
      <c r="B22" s="19" t="s">
        <v>5</v>
      </c>
      <c r="C22" s="20" t="s">
        <v>18</v>
      </c>
      <c r="D22" s="82"/>
      <c r="E22" s="82"/>
      <c r="F22" s="82"/>
      <c r="G22" s="82"/>
      <c r="H22" s="82"/>
      <c r="I22" s="82"/>
      <c r="J22" s="82"/>
      <c r="K22" s="82"/>
      <c r="L22" s="82"/>
      <c r="M22" s="82"/>
      <c r="N22" s="82"/>
      <c r="O22" s="82"/>
      <c r="P22" s="82"/>
      <c r="Q22" s="82"/>
      <c r="R22" s="82"/>
      <c r="S22" s="44"/>
    </row>
    <row r="23" spans="2:19" ht="18" customHeight="1" x14ac:dyDescent="0.25">
      <c r="B23" s="19" t="s">
        <v>16</v>
      </c>
      <c r="C23" s="20" t="s">
        <v>18</v>
      </c>
      <c r="D23" s="39">
        <f>D22</f>
        <v>0</v>
      </c>
      <c r="E23" s="39">
        <f>(1+D23)*(1+E22)-1</f>
        <v>0</v>
      </c>
      <c r="F23" s="39">
        <f t="shared" ref="F23:R23" si="6">(1+E23)*(1+F22)-1</f>
        <v>0</v>
      </c>
      <c r="G23" s="39">
        <f t="shared" si="6"/>
        <v>0</v>
      </c>
      <c r="H23" s="39">
        <f t="shared" si="6"/>
        <v>0</v>
      </c>
      <c r="I23" s="39">
        <f t="shared" si="6"/>
        <v>0</v>
      </c>
      <c r="J23" s="39">
        <f t="shared" si="6"/>
        <v>0</v>
      </c>
      <c r="K23" s="39">
        <f t="shared" si="6"/>
        <v>0</v>
      </c>
      <c r="L23" s="39">
        <f t="shared" si="6"/>
        <v>0</v>
      </c>
      <c r="M23" s="39">
        <f t="shared" si="6"/>
        <v>0</v>
      </c>
      <c r="N23" s="39">
        <f t="shared" si="6"/>
        <v>0</v>
      </c>
      <c r="O23" s="39">
        <f t="shared" si="6"/>
        <v>0</v>
      </c>
      <c r="P23" s="39">
        <f t="shared" si="6"/>
        <v>0</v>
      </c>
      <c r="Q23" s="39">
        <f t="shared" si="6"/>
        <v>0</v>
      </c>
      <c r="R23" s="39">
        <f t="shared" si="6"/>
        <v>0</v>
      </c>
      <c r="S23" s="44"/>
    </row>
  </sheetData>
  <mergeCells count="1">
    <mergeCell ref="B8:S8"/>
  </mergeCells>
  <pageMargins left="0.51181102362204722" right="0.51181102362204722" top="0.78740157480314965" bottom="0.78740157480314965" header="0.31496062992125984" footer="0.31496062992125984"/>
  <pageSetup paperSize="9" scale="68"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56B85-F07E-4325-AA63-A9B717493DD7}">
  <dimension ref="A6:S15"/>
  <sheetViews>
    <sheetView showGridLines="0" zoomScale="85" zoomScaleNormal="85" workbookViewId="0"/>
  </sheetViews>
  <sheetFormatPr defaultColWidth="11.7109375" defaultRowHeight="18" customHeight="1" x14ac:dyDescent="0.25"/>
  <cols>
    <col min="1" max="1" width="9.28515625" style="2" customWidth="1"/>
    <col min="2" max="2" width="44.85546875" style="2" bestFit="1" customWidth="1"/>
    <col min="3" max="3" width="11.7109375" style="2"/>
    <col min="4" max="6" width="19.7109375" style="2" bestFit="1" customWidth="1"/>
    <col min="7" max="7" width="19.140625" style="2" bestFit="1" customWidth="1"/>
    <col min="8" max="18" width="19.7109375" style="2" bestFit="1" customWidth="1"/>
    <col min="19" max="19" width="22.5703125" style="2" bestFit="1" customWidth="1"/>
    <col min="20" max="16384" width="11.7109375" style="2"/>
  </cols>
  <sheetData>
    <row r="6" spans="1:19" ht="18" customHeight="1" x14ac:dyDescent="0.25">
      <c r="B6" s="11" t="s">
        <v>146</v>
      </c>
    </row>
    <row r="7" spans="1:19" ht="3" customHeight="1" x14ac:dyDescent="0.25"/>
    <row r="8" spans="1:19" ht="33" customHeight="1" x14ac:dyDescent="0.25">
      <c r="B8" s="95" t="s">
        <v>103</v>
      </c>
      <c r="C8" s="95"/>
      <c r="D8" s="95"/>
      <c r="E8" s="95"/>
      <c r="F8" s="95"/>
      <c r="G8" s="95"/>
      <c r="H8" s="95"/>
      <c r="I8" s="95"/>
      <c r="J8" s="95"/>
      <c r="K8" s="95"/>
      <c r="L8" s="95"/>
      <c r="M8" s="95"/>
      <c r="N8" s="95"/>
      <c r="O8" s="95"/>
      <c r="P8" s="95"/>
      <c r="Q8" s="95"/>
      <c r="R8" s="95"/>
      <c r="S8" s="95"/>
    </row>
    <row r="9" spans="1:19" ht="3" customHeight="1" x14ac:dyDescent="0.25">
      <c r="B9" s="3"/>
      <c r="C9" s="3"/>
      <c r="D9" s="3"/>
      <c r="E9" s="3"/>
      <c r="F9" s="3"/>
      <c r="G9" s="3"/>
      <c r="H9" s="3"/>
      <c r="I9" s="3"/>
      <c r="J9" s="3"/>
      <c r="K9" s="3"/>
      <c r="L9" s="3"/>
      <c r="M9" s="3"/>
    </row>
    <row r="10" spans="1:19" ht="18" customHeight="1" x14ac:dyDescent="0.25">
      <c r="B10" s="15" t="s">
        <v>0</v>
      </c>
      <c r="C10" s="10" t="s">
        <v>15</v>
      </c>
      <c r="D10" s="10">
        <v>1</v>
      </c>
      <c r="E10" s="10">
        <f>D10+1</f>
        <v>2</v>
      </c>
      <c r="F10" s="10">
        <f t="shared" ref="F10:R10" si="0">E10+1</f>
        <v>3</v>
      </c>
      <c r="G10" s="10">
        <f t="shared" si="0"/>
        <v>4</v>
      </c>
      <c r="H10" s="10">
        <f t="shared" si="0"/>
        <v>5</v>
      </c>
      <c r="I10" s="10">
        <f t="shared" si="0"/>
        <v>6</v>
      </c>
      <c r="J10" s="10">
        <f t="shared" si="0"/>
        <v>7</v>
      </c>
      <c r="K10" s="10">
        <f t="shared" si="0"/>
        <v>8</v>
      </c>
      <c r="L10" s="10">
        <f t="shared" si="0"/>
        <v>9</v>
      </c>
      <c r="M10" s="10">
        <f t="shared" si="0"/>
        <v>10</v>
      </c>
      <c r="N10" s="10">
        <f t="shared" si="0"/>
        <v>11</v>
      </c>
      <c r="O10" s="10">
        <f t="shared" si="0"/>
        <v>12</v>
      </c>
      <c r="P10" s="10">
        <f t="shared" si="0"/>
        <v>13</v>
      </c>
      <c r="Q10" s="10">
        <f t="shared" si="0"/>
        <v>14</v>
      </c>
      <c r="R10" s="10">
        <f t="shared" si="0"/>
        <v>15</v>
      </c>
      <c r="S10" s="10" t="s">
        <v>1</v>
      </c>
    </row>
    <row r="11" spans="1:19" ht="18" customHeight="1" x14ac:dyDescent="0.25">
      <c r="B11" s="19" t="s">
        <v>24</v>
      </c>
      <c r="C11" s="20" t="s">
        <v>17</v>
      </c>
      <c r="D11" s="44">
        <f>'QUADRO 3'!D23</f>
        <v>0</v>
      </c>
      <c r="E11" s="44">
        <f>'QUADRO 3'!E23</f>
        <v>0</v>
      </c>
      <c r="F11" s="44">
        <f>'QUADRO 3'!F23</f>
        <v>0</v>
      </c>
      <c r="G11" s="44">
        <f>'QUADRO 3'!G23</f>
        <v>0</v>
      </c>
      <c r="H11" s="44">
        <f>'QUADRO 3'!H23</f>
        <v>0</v>
      </c>
      <c r="I11" s="44">
        <f>'QUADRO 3'!I23</f>
        <v>0</v>
      </c>
      <c r="J11" s="44">
        <f>'QUADRO 3'!J23</f>
        <v>0</v>
      </c>
      <c r="K11" s="44">
        <f>'QUADRO 3'!K23</f>
        <v>0</v>
      </c>
      <c r="L11" s="44">
        <f>'QUADRO 3'!L23</f>
        <v>0</v>
      </c>
      <c r="M11" s="44">
        <f>'QUADRO 3'!M23</f>
        <v>0</v>
      </c>
      <c r="N11" s="44">
        <f>'QUADRO 3'!N23</f>
        <v>0</v>
      </c>
      <c r="O11" s="44">
        <f>'QUADRO 3'!O23</f>
        <v>0</v>
      </c>
      <c r="P11" s="44">
        <f>'QUADRO 3'!P23</f>
        <v>0</v>
      </c>
      <c r="Q11" s="44">
        <f>'QUADRO 3'!Q23</f>
        <v>0</v>
      </c>
      <c r="R11" s="44">
        <f>'QUADRO 3'!R23</f>
        <v>0</v>
      </c>
      <c r="S11" s="44">
        <f>SUM(D11:R11)</f>
        <v>0</v>
      </c>
    </row>
    <row r="12" spans="1:19" ht="18" customHeight="1" x14ac:dyDescent="0.25">
      <c r="B12" s="9" t="s">
        <v>12</v>
      </c>
      <c r="C12" s="42" t="s">
        <v>17</v>
      </c>
      <c r="D12" s="80"/>
      <c r="E12" s="80"/>
      <c r="F12" s="80"/>
      <c r="G12" s="80"/>
      <c r="H12" s="80"/>
      <c r="I12" s="80"/>
      <c r="J12" s="80"/>
      <c r="K12" s="80"/>
      <c r="L12" s="80"/>
      <c r="M12" s="80"/>
      <c r="N12" s="80"/>
      <c r="O12" s="80"/>
      <c r="P12" s="80"/>
      <c r="Q12" s="80"/>
      <c r="R12" s="80"/>
      <c r="S12" s="47">
        <f>SUM(D12:R12)</f>
        <v>0</v>
      </c>
    </row>
    <row r="13" spans="1:19" ht="18" customHeight="1" x14ac:dyDescent="0.25">
      <c r="A13" s="55"/>
      <c r="B13" s="9" t="s">
        <v>13</v>
      </c>
      <c r="C13" s="42" t="s">
        <v>17</v>
      </c>
      <c r="D13" s="80"/>
      <c r="E13" s="80"/>
      <c r="F13" s="80"/>
      <c r="G13" s="80"/>
      <c r="H13" s="80"/>
      <c r="I13" s="80"/>
      <c r="J13" s="80"/>
      <c r="K13" s="80"/>
      <c r="L13" s="80"/>
      <c r="M13" s="80"/>
      <c r="N13" s="80"/>
      <c r="O13" s="80"/>
      <c r="P13" s="80"/>
      <c r="Q13" s="80"/>
      <c r="R13" s="80"/>
      <c r="S13" s="47">
        <f>SUM(D13:R13)</f>
        <v>0</v>
      </c>
    </row>
    <row r="14" spans="1:19" ht="18" customHeight="1" x14ac:dyDescent="0.25">
      <c r="B14" s="9" t="s">
        <v>5</v>
      </c>
      <c r="C14" s="42" t="s">
        <v>18</v>
      </c>
      <c r="D14" s="83">
        <f>'QUADRO 10'!D22</f>
        <v>0</v>
      </c>
      <c r="E14" s="83">
        <f>'QUADRO 10'!E22</f>
        <v>0</v>
      </c>
      <c r="F14" s="83">
        <f>'QUADRO 10'!F22</f>
        <v>0</v>
      </c>
      <c r="G14" s="83">
        <f>'QUADRO 10'!G22</f>
        <v>0</v>
      </c>
      <c r="H14" s="83">
        <f>'QUADRO 10'!H22</f>
        <v>0</v>
      </c>
      <c r="I14" s="83">
        <f>'QUADRO 10'!I22</f>
        <v>0</v>
      </c>
      <c r="J14" s="83">
        <f>'QUADRO 10'!J22</f>
        <v>0</v>
      </c>
      <c r="K14" s="83">
        <f>'QUADRO 10'!K22</f>
        <v>0</v>
      </c>
      <c r="L14" s="83">
        <f>'QUADRO 10'!L22</f>
        <v>0</v>
      </c>
      <c r="M14" s="83">
        <f>'QUADRO 10'!M22</f>
        <v>0</v>
      </c>
      <c r="N14" s="83">
        <f>'QUADRO 10'!N22</f>
        <v>0</v>
      </c>
      <c r="O14" s="83">
        <f>'QUADRO 10'!O22</f>
        <v>0</v>
      </c>
      <c r="P14" s="83">
        <f>'QUADRO 10'!P22</f>
        <v>0</v>
      </c>
      <c r="Q14" s="83">
        <f>'QUADRO 10'!Q22</f>
        <v>0</v>
      </c>
      <c r="R14" s="83">
        <f>'QUADRO 10'!R22</f>
        <v>0</v>
      </c>
      <c r="S14" s="47">
        <f>SUM(D14:R14)</f>
        <v>0</v>
      </c>
    </row>
    <row r="15" spans="1:19" ht="18" customHeight="1" x14ac:dyDescent="0.25">
      <c r="B15" s="9" t="s">
        <v>14</v>
      </c>
      <c r="C15" s="42" t="s">
        <v>17</v>
      </c>
      <c r="D15" s="80"/>
      <c r="E15" s="80"/>
      <c r="F15" s="80"/>
      <c r="G15" s="80"/>
      <c r="H15" s="80"/>
      <c r="I15" s="80"/>
      <c r="J15" s="80"/>
      <c r="K15" s="80"/>
      <c r="L15" s="80"/>
      <c r="M15" s="80"/>
      <c r="N15" s="80"/>
      <c r="O15" s="80"/>
      <c r="P15" s="80"/>
      <c r="Q15" s="80"/>
      <c r="R15" s="80"/>
      <c r="S15" s="47">
        <f>SUM(D15:R15)</f>
        <v>0</v>
      </c>
    </row>
  </sheetData>
  <mergeCells count="1">
    <mergeCell ref="B8:S8"/>
  </mergeCells>
  <pageMargins left="0.51181102362204722" right="0.51181102362204722" top="0.78740157480314965" bottom="0.78740157480314965" header="0.31496062992125984" footer="0.31496062992125984"/>
  <pageSetup paperSize="9" scale="68" orientation="landscape" r:id="rId1"/>
  <ignoredErrors>
    <ignoredError sqref="D14:R14" unlocked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09087-7FD0-41EE-BA05-92EB2F0F14D6}">
  <dimension ref="A6:S21"/>
  <sheetViews>
    <sheetView showGridLines="0" zoomScale="85" zoomScaleNormal="85" workbookViewId="0"/>
  </sheetViews>
  <sheetFormatPr defaultColWidth="11.7109375" defaultRowHeight="18" customHeight="1" x14ac:dyDescent="0.25"/>
  <cols>
    <col min="1" max="1" width="9.28515625" style="17" customWidth="1"/>
    <col min="2" max="2" width="44.85546875" style="2" bestFit="1" customWidth="1"/>
    <col min="3" max="3" width="11.7109375" style="2"/>
    <col min="4" max="4" width="20.5703125" style="2" bestFit="1" customWidth="1"/>
    <col min="5" max="7" width="20.140625" style="2" bestFit="1" customWidth="1"/>
    <col min="8" max="8" width="20.5703125" style="2" bestFit="1" customWidth="1"/>
    <col min="9" max="12" width="20.140625" style="2" bestFit="1" customWidth="1"/>
    <col min="13" max="13" width="20.5703125" style="2" bestFit="1" customWidth="1"/>
    <col min="14" max="17" width="20.140625" style="2" bestFit="1" customWidth="1"/>
    <col min="18" max="18" width="20.5703125" style="2" bestFit="1" customWidth="1"/>
    <col min="19" max="16384" width="11.7109375" style="2"/>
  </cols>
  <sheetData>
    <row r="6" spans="2:19" ht="18" customHeight="1" x14ac:dyDescent="0.25">
      <c r="B6" s="11" t="s">
        <v>147</v>
      </c>
    </row>
    <row r="7" spans="2:19" ht="3" customHeight="1" x14ac:dyDescent="0.25"/>
    <row r="8" spans="2:19" ht="41.25" customHeight="1" x14ac:dyDescent="0.25">
      <c r="B8" s="95" t="s">
        <v>23</v>
      </c>
      <c r="C8" s="95"/>
      <c r="D8" s="95"/>
      <c r="E8" s="95"/>
      <c r="F8" s="95"/>
      <c r="G8" s="95"/>
      <c r="H8" s="95"/>
      <c r="I8" s="95"/>
      <c r="J8" s="95"/>
      <c r="K8" s="95"/>
      <c r="L8" s="95"/>
      <c r="M8" s="95"/>
      <c r="N8" s="95"/>
      <c r="O8" s="95"/>
      <c r="P8" s="95"/>
      <c r="Q8" s="95"/>
      <c r="R8" s="95"/>
      <c r="S8" s="95"/>
    </row>
    <row r="9" spans="2:19" ht="3" customHeight="1" x14ac:dyDescent="0.25">
      <c r="B9" s="3"/>
      <c r="C9" s="3"/>
      <c r="D9" s="3"/>
      <c r="E9" s="3"/>
      <c r="F9" s="3"/>
      <c r="G9" s="3"/>
      <c r="H9" s="3"/>
      <c r="I9" s="3"/>
      <c r="J9" s="3"/>
      <c r="K9" s="3"/>
      <c r="L9" s="3"/>
      <c r="M9" s="3"/>
    </row>
    <row r="10" spans="2:19" ht="18" customHeight="1" x14ac:dyDescent="0.25">
      <c r="B10" s="15" t="s">
        <v>0</v>
      </c>
      <c r="C10" s="10" t="s">
        <v>15</v>
      </c>
      <c r="D10" s="10">
        <v>1</v>
      </c>
      <c r="E10" s="10">
        <f>D10+1</f>
        <v>2</v>
      </c>
      <c r="F10" s="10">
        <f t="shared" ref="F10:R10" si="0">E10+1</f>
        <v>3</v>
      </c>
      <c r="G10" s="10">
        <f t="shared" si="0"/>
        <v>4</v>
      </c>
      <c r="H10" s="10">
        <f t="shared" si="0"/>
        <v>5</v>
      </c>
      <c r="I10" s="10">
        <f t="shared" si="0"/>
        <v>6</v>
      </c>
      <c r="J10" s="10">
        <f t="shared" si="0"/>
        <v>7</v>
      </c>
      <c r="K10" s="10">
        <f t="shared" si="0"/>
        <v>8</v>
      </c>
      <c r="L10" s="10">
        <f t="shared" si="0"/>
        <v>9</v>
      </c>
      <c r="M10" s="10">
        <f t="shared" si="0"/>
        <v>10</v>
      </c>
      <c r="N10" s="10">
        <f t="shared" si="0"/>
        <v>11</v>
      </c>
      <c r="O10" s="10">
        <f t="shared" si="0"/>
        <v>12</v>
      </c>
      <c r="P10" s="10">
        <f t="shared" si="0"/>
        <v>13</v>
      </c>
      <c r="Q10" s="10">
        <f t="shared" si="0"/>
        <v>14</v>
      </c>
      <c r="R10" s="10">
        <f t="shared" si="0"/>
        <v>15</v>
      </c>
      <c r="S10" s="10" t="s">
        <v>1</v>
      </c>
    </row>
    <row r="11" spans="2:19" ht="18" customHeight="1" x14ac:dyDescent="0.25">
      <c r="B11" s="19" t="s">
        <v>6</v>
      </c>
      <c r="C11" s="20" t="s">
        <v>17</v>
      </c>
      <c r="D11" s="21">
        <f>'QUADRO 1'!D11</f>
        <v>0</v>
      </c>
      <c r="E11" s="21">
        <f>'QUADRO 1'!E11</f>
        <v>0</v>
      </c>
      <c r="F11" s="21">
        <f>'QUADRO 1'!F11</f>
        <v>0</v>
      </c>
      <c r="G11" s="21">
        <f>'QUADRO 1'!G11</f>
        <v>0</v>
      </c>
      <c r="H11" s="21">
        <f>'QUADRO 1'!H11</f>
        <v>0</v>
      </c>
      <c r="I11" s="21">
        <f>'QUADRO 1'!I11</f>
        <v>0</v>
      </c>
      <c r="J11" s="21">
        <f>'QUADRO 1'!J11</f>
        <v>0</v>
      </c>
      <c r="K11" s="21">
        <f>'QUADRO 1'!K11</f>
        <v>0</v>
      </c>
      <c r="L11" s="21">
        <f>'QUADRO 1'!L11</f>
        <v>0</v>
      </c>
      <c r="M11" s="21">
        <f>'QUADRO 1'!M11</f>
        <v>0</v>
      </c>
      <c r="N11" s="21">
        <f>'QUADRO 1'!N11</f>
        <v>0</v>
      </c>
      <c r="O11" s="21">
        <f>'QUADRO 1'!O11</f>
        <v>0</v>
      </c>
      <c r="P11" s="21">
        <f>'QUADRO 1'!P11</f>
        <v>0</v>
      </c>
      <c r="Q11" s="21">
        <f>'QUADRO 1'!Q11</f>
        <v>0</v>
      </c>
      <c r="R11" s="21">
        <f>'QUADRO 1'!R11</f>
        <v>0</v>
      </c>
      <c r="S11" s="21">
        <f t="shared" ref="S11:S21" si="1">SUM(D11:R11)</f>
        <v>0</v>
      </c>
    </row>
    <row r="12" spans="2:19" ht="18" customHeight="1" x14ac:dyDescent="0.25">
      <c r="B12" s="19" t="s">
        <v>40</v>
      </c>
      <c r="C12" s="20" t="s">
        <v>17</v>
      </c>
      <c r="D12" s="21">
        <f t="shared" ref="D12:R12" si="2">SUM(D13:D14)</f>
        <v>0</v>
      </c>
      <c r="E12" s="21">
        <f t="shared" si="2"/>
        <v>0</v>
      </c>
      <c r="F12" s="21">
        <f t="shared" si="2"/>
        <v>0</v>
      </c>
      <c r="G12" s="21">
        <f t="shared" si="2"/>
        <v>0</v>
      </c>
      <c r="H12" s="21">
        <f t="shared" si="2"/>
        <v>0</v>
      </c>
      <c r="I12" s="21">
        <f t="shared" si="2"/>
        <v>0</v>
      </c>
      <c r="J12" s="21">
        <f t="shared" si="2"/>
        <v>0</v>
      </c>
      <c r="K12" s="21">
        <f t="shared" si="2"/>
        <v>0</v>
      </c>
      <c r="L12" s="21">
        <f t="shared" si="2"/>
        <v>0</v>
      </c>
      <c r="M12" s="21">
        <f t="shared" si="2"/>
        <v>0</v>
      </c>
      <c r="N12" s="21">
        <f t="shared" si="2"/>
        <v>0</v>
      </c>
      <c r="O12" s="21">
        <f t="shared" si="2"/>
        <v>0</v>
      </c>
      <c r="P12" s="21">
        <f t="shared" si="2"/>
        <v>0</v>
      </c>
      <c r="Q12" s="21">
        <f t="shared" si="2"/>
        <v>0</v>
      </c>
      <c r="R12" s="21">
        <f t="shared" si="2"/>
        <v>0</v>
      </c>
      <c r="S12" s="21">
        <f t="shared" si="1"/>
        <v>0</v>
      </c>
    </row>
    <row r="13" spans="2:19" ht="18" customHeight="1" x14ac:dyDescent="0.25">
      <c r="B13" s="18" t="s">
        <v>46</v>
      </c>
      <c r="C13" s="7" t="s">
        <v>17</v>
      </c>
      <c r="D13" s="8">
        <f>-'QUADRO 2'!D12</f>
        <v>0</v>
      </c>
      <c r="E13" s="8">
        <f>-'QUADRO 2'!E12</f>
        <v>0</v>
      </c>
      <c r="F13" s="8">
        <f>-'QUADRO 2'!F12</f>
        <v>0</v>
      </c>
      <c r="G13" s="8">
        <f>-'QUADRO 2'!G12</f>
        <v>0</v>
      </c>
      <c r="H13" s="8">
        <f>-'QUADRO 2'!H12</f>
        <v>0</v>
      </c>
      <c r="I13" s="8">
        <f>-'QUADRO 2'!I12</f>
        <v>0</v>
      </c>
      <c r="J13" s="8">
        <f>-'QUADRO 2'!J12</f>
        <v>0</v>
      </c>
      <c r="K13" s="8">
        <f>-'QUADRO 2'!K12</f>
        <v>0</v>
      </c>
      <c r="L13" s="8">
        <f>-'QUADRO 2'!L12</f>
        <v>0</v>
      </c>
      <c r="M13" s="8">
        <f>-'QUADRO 2'!M12</f>
        <v>0</v>
      </c>
      <c r="N13" s="8">
        <f>-'QUADRO 2'!N12</f>
        <v>0</v>
      </c>
      <c r="O13" s="8">
        <f>-'QUADRO 2'!O12</f>
        <v>0</v>
      </c>
      <c r="P13" s="8">
        <f>-'QUADRO 2'!P12</f>
        <v>0</v>
      </c>
      <c r="Q13" s="8">
        <f>-'QUADRO 2'!Q12</f>
        <v>0</v>
      </c>
      <c r="R13" s="8">
        <f>-'QUADRO 2'!R12</f>
        <v>0</v>
      </c>
      <c r="S13" s="12">
        <f t="shared" si="1"/>
        <v>0</v>
      </c>
    </row>
    <row r="14" spans="2:19" ht="18" customHeight="1" x14ac:dyDescent="0.25">
      <c r="B14" s="18" t="s">
        <v>196</v>
      </c>
      <c r="C14" s="7" t="s">
        <v>17</v>
      </c>
      <c r="D14" s="8">
        <f>-'QUADRO 2'!D13</f>
        <v>0</v>
      </c>
      <c r="E14" s="8">
        <f>-'QUADRO 2'!E13</f>
        <v>0</v>
      </c>
      <c r="F14" s="8">
        <f>-'QUADRO 2'!F13</f>
        <v>0</v>
      </c>
      <c r="G14" s="8">
        <f>-'QUADRO 2'!G13</f>
        <v>0</v>
      </c>
      <c r="H14" s="8">
        <f>-'QUADRO 2'!H13</f>
        <v>0</v>
      </c>
      <c r="I14" s="8">
        <f>-'QUADRO 2'!I13</f>
        <v>0</v>
      </c>
      <c r="J14" s="8">
        <f>-'QUADRO 2'!J13</f>
        <v>0</v>
      </c>
      <c r="K14" s="8">
        <f>-'QUADRO 2'!K13</f>
        <v>0</v>
      </c>
      <c r="L14" s="8">
        <f>-'QUADRO 2'!L13</f>
        <v>0</v>
      </c>
      <c r="M14" s="8">
        <f>-'QUADRO 2'!M13</f>
        <v>0</v>
      </c>
      <c r="N14" s="8">
        <f>-'QUADRO 2'!N13</f>
        <v>0</v>
      </c>
      <c r="O14" s="8">
        <f>-'QUADRO 2'!O13</f>
        <v>0</v>
      </c>
      <c r="P14" s="8">
        <f>-'QUADRO 2'!P13</f>
        <v>0</v>
      </c>
      <c r="Q14" s="8">
        <f>-'QUADRO 2'!Q13</f>
        <v>0</v>
      </c>
      <c r="R14" s="8">
        <f>-'QUADRO 2'!R13</f>
        <v>0</v>
      </c>
      <c r="S14" s="12">
        <f t="shared" si="1"/>
        <v>0</v>
      </c>
    </row>
    <row r="15" spans="2:19" ht="18" customHeight="1" x14ac:dyDescent="0.25">
      <c r="B15" s="19" t="s">
        <v>7</v>
      </c>
      <c r="C15" s="20" t="s">
        <v>17</v>
      </c>
      <c r="D15" s="21">
        <f>SUM(D16:D17)</f>
        <v>0</v>
      </c>
      <c r="E15" s="21">
        <f t="shared" ref="E15:R15" si="3">SUM(E16:E17)</f>
        <v>0</v>
      </c>
      <c r="F15" s="21">
        <f t="shared" si="3"/>
        <v>0</v>
      </c>
      <c r="G15" s="21">
        <f t="shared" si="3"/>
        <v>0</v>
      </c>
      <c r="H15" s="21">
        <f t="shared" si="3"/>
        <v>0</v>
      </c>
      <c r="I15" s="21">
        <f t="shared" si="3"/>
        <v>0</v>
      </c>
      <c r="J15" s="21">
        <f t="shared" si="3"/>
        <v>0</v>
      </c>
      <c r="K15" s="21">
        <f t="shared" si="3"/>
        <v>0</v>
      </c>
      <c r="L15" s="21">
        <f t="shared" si="3"/>
        <v>0</v>
      </c>
      <c r="M15" s="21">
        <f t="shared" si="3"/>
        <v>0</v>
      </c>
      <c r="N15" s="21">
        <f t="shared" si="3"/>
        <v>0</v>
      </c>
      <c r="O15" s="21">
        <f t="shared" si="3"/>
        <v>0</v>
      </c>
      <c r="P15" s="21">
        <f t="shared" si="3"/>
        <v>0</v>
      </c>
      <c r="Q15" s="21">
        <f t="shared" si="3"/>
        <v>0</v>
      </c>
      <c r="R15" s="21">
        <f t="shared" si="3"/>
        <v>0</v>
      </c>
      <c r="S15" s="21">
        <f t="shared" si="1"/>
        <v>0</v>
      </c>
    </row>
    <row r="16" spans="2:19" ht="18" customHeight="1" x14ac:dyDescent="0.25">
      <c r="B16" s="18" t="s">
        <v>97</v>
      </c>
      <c r="C16" s="7" t="s">
        <v>17</v>
      </c>
      <c r="D16" s="8">
        <f>-'QUADRO 3'!D24</f>
        <v>0</v>
      </c>
      <c r="E16" s="8">
        <f>-'QUADRO 3'!E24</f>
        <v>0</v>
      </c>
      <c r="F16" s="8">
        <f>-'QUADRO 3'!F24</f>
        <v>0</v>
      </c>
      <c r="G16" s="8">
        <f>-'QUADRO 3'!G24</f>
        <v>0</v>
      </c>
      <c r="H16" s="8">
        <f>-'QUADRO 3'!H24</f>
        <v>0</v>
      </c>
      <c r="I16" s="8">
        <f>-'QUADRO 3'!I24</f>
        <v>0</v>
      </c>
      <c r="J16" s="8">
        <f>-'QUADRO 3'!J24</f>
        <v>0</v>
      </c>
      <c r="K16" s="8">
        <f>-'QUADRO 3'!K24</f>
        <v>0</v>
      </c>
      <c r="L16" s="8">
        <f>-'QUADRO 3'!L24</f>
        <v>0</v>
      </c>
      <c r="M16" s="8">
        <f>-'QUADRO 3'!M24</f>
        <v>0</v>
      </c>
      <c r="N16" s="8">
        <f>-'QUADRO 3'!N24</f>
        <v>0</v>
      </c>
      <c r="O16" s="8">
        <f>-'QUADRO 3'!O24</f>
        <v>0</v>
      </c>
      <c r="P16" s="8">
        <f>-'QUADRO 3'!P24</f>
        <v>0</v>
      </c>
      <c r="Q16" s="8">
        <f>-'QUADRO 3'!Q24</f>
        <v>0</v>
      </c>
      <c r="R16" s="8">
        <f>-'QUADRO 3'!R24</f>
        <v>0</v>
      </c>
      <c r="S16" s="12">
        <f t="shared" si="1"/>
        <v>0</v>
      </c>
    </row>
    <row r="17" spans="2:19" ht="18" customHeight="1" x14ac:dyDescent="0.25">
      <c r="B17" s="18" t="s">
        <v>62</v>
      </c>
      <c r="C17" s="7" t="s">
        <v>17</v>
      </c>
      <c r="D17" s="8">
        <f>-'QUADRO 3'!D138</f>
        <v>0</v>
      </c>
      <c r="E17" s="8">
        <f>-'QUADRO 3'!E138</f>
        <v>0</v>
      </c>
      <c r="F17" s="8">
        <f>-'QUADRO 3'!F138</f>
        <v>0</v>
      </c>
      <c r="G17" s="8">
        <f>-'QUADRO 3'!G138</f>
        <v>0</v>
      </c>
      <c r="H17" s="8">
        <f>-'QUADRO 3'!H138</f>
        <v>0</v>
      </c>
      <c r="I17" s="8">
        <f>-'QUADRO 3'!I138</f>
        <v>0</v>
      </c>
      <c r="J17" s="8">
        <f>-'QUADRO 3'!J138</f>
        <v>0</v>
      </c>
      <c r="K17" s="8">
        <f>-'QUADRO 3'!K138</f>
        <v>0</v>
      </c>
      <c r="L17" s="8">
        <f>-'QUADRO 3'!L138</f>
        <v>0</v>
      </c>
      <c r="M17" s="8">
        <f>-'QUADRO 3'!M138</f>
        <v>0</v>
      </c>
      <c r="N17" s="8">
        <f>-'QUADRO 3'!N138</f>
        <v>0</v>
      </c>
      <c r="O17" s="8">
        <f>-'QUADRO 3'!O138</f>
        <v>0</v>
      </c>
      <c r="P17" s="8">
        <f>-'QUADRO 3'!P138</f>
        <v>0</v>
      </c>
      <c r="Q17" s="8">
        <f>-'QUADRO 3'!Q138</f>
        <v>0</v>
      </c>
      <c r="R17" s="8">
        <f>-'QUADRO 3'!R138</f>
        <v>0</v>
      </c>
      <c r="S17" s="12">
        <f t="shared" si="1"/>
        <v>0</v>
      </c>
    </row>
    <row r="18" spans="2:19" ht="18" customHeight="1" x14ac:dyDescent="0.25">
      <c r="B18" s="19" t="s">
        <v>8</v>
      </c>
      <c r="C18" s="20" t="s">
        <v>17</v>
      </c>
      <c r="D18" s="21">
        <f>-'QUADRO 10'!D20</f>
        <v>0</v>
      </c>
      <c r="E18" s="21">
        <f>-'QUADRO 10'!E20</f>
        <v>0</v>
      </c>
      <c r="F18" s="21">
        <f>-'QUADRO 10'!F20</f>
        <v>0</v>
      </c>
      <c r="G18" s="21">
        <f>-'QUADRO 10'!G20</f>
        <v>0</v>
      </c>
      <c r="H18" s="21">
        <f>-'QUADRO 10'!H20</f>
        <v>0</v>
      </c>
      <c r="I18" s="21">
        <f>-'QUADRO 10'!I20</f>
        <v>0</v>
      </c>
      <c r="J18" s="21">
        <f>-'QUADRO 10'!J20</f>
        <v>0</v>
      </c>
      <c r="K18" s="21">
        <f>-'QUADRO 10'!K20</f>
        <v>0</v>
      </c>
      <c r="L18" s="21">
        <f>-'QUADRO 10'!L20</f>
        <v>0</v>
      </c>
      <c r="M18" s="21">
        <f>-'QUADRO 10'!M20</f>
        <v>0</v>
      </c>
      <c r="N18" s="21">
        <f>-'QUADRO 10'!N20</f>
        <v>0</v>
      </c>
      <c r="O18" s="21">
        <f>-'QUADRO 10'!O20</f>
        <v>0</v>
      </c>
      <c r="P18" s="21">
        <f>-'QUADRO 10'!P20</f>
        <v>0</v>
      </c>
      <c r="Q18" s="21">
        <f>-'QUADRO 10'!Q20</f>
        <v>0</v>
      </c>
      <c r="R18" s="21">
        <f>-'QUADRO 10'!R20</f>
        <v>0</v>
      </c>
      <c r="S18" s="21">
        <f t="shared" si="1"/>
        <v>0</v>
      </c>
    </row>
    <row r="19" spans="2:19" ht="18" customHeight="1" x14ac:dyDescent="0.25">
      <c r="B19" s="19" t="s">
        <v>9</v>
      </c>
      <c r="C19" s="20" t="s">
        <v>17</v>
      </c>
      <c r="D19" s="21">
        <f t="shared" ref="D19:R19" si="4">D11+D12+D15+D18</f>
        <v>0</v>
      </c>
      <c r="E19" s="21">
        <f t="shared" si="4"/>
        <v>0</v>
      </c>
      <c r="F19" s="21">
        <f t="shared" si="4"/>
        <v>0</v>
      </c>
      <c r="G19" s="21">
        <f t="shared" si="4"/>
        <v>0</v>
      </c>
      <c r="H19" s="21">
        <f t="shared" si="4"/>
        <v>0</v>
      </c>
      <c r="I19" s="21">
        <f t="shared" si="4"/>
        <v>0</v>
      </c>
      <c r="J19" s="21">
        <f t="shared" si="4"/>
        <v>0</v>
      </c>
      <c r="K19" s="21">
        <f t="shared" si="4"/>
        <v>0</v>
      </c>
      <c r="L19" s="21">
        <f t="shared" si="4"/>
        <v>0</v>
      </c>
      <c r="M19" s="21">
        <f t="shared" si="4"/>
        <v>0</v>
      </c>
      <c r="N19" s="21">
        <f t="shared" si="4"/>
        <v>0</v>
      </c>
      <c r="O19" s="21">
        <f t="shared" si="4"/>
        <v>0</v>
      </c>
      <c r="P19" s="21">
        <f t="shared" si="4"/>
        <v>0</v>
      </c>
      <c r="Q19" s="21">
        <f t="shared" si="4"/>
        <v>0</v>
      </c>
      <c r="R19" s="21">
        <f t="shared" si="4"/>
        <v>0</v>
      </c>
      <c r="S19" s="21">
        <f t="shared" si="1"/>
        <v>0</v>
      </c>
    </row>
    <row r="20" spans="2:19" ht="18" customHeight="1" x14ac:dyDescent="0.25">
      <c r="B20" s="18" t="s">
        <v>41</v>
      </c>
      <c r="C20" s="7" t="s">
        <v>17</v>
      </c>
      <c r="D20" s="8">
        <f>-'QUADRO 2'!D16</f>
        <v>0</v>
      </c>
      <c r="E20" s="8">
        <f>-'QUADRO 2'!E16</f>
        <v>0</v>
      </c>
      <c r="F20" s="8">
        <f>-'QUADRO 2'!F16</f>
        <v>0</v>
      </c>
      <c r="G20" s="8">
        <f>-'QUADRO 2'!G16</f>
        <v>0</v>
      </c>
      <c r="H20" s="8">
        <f>-'QUADRO 2'!H16</f>
        <v>0</v>
      </c>
      <c r="I20" s="8">
        <f>-'QUADRO 2'!I16</f>
        <v>0</v>
      </c>
      <c r="J20" s="8">
        <f>-'QUADRO 2'!J16</f>
        <v>0</v>
      </c>
      <c r="K20" s="8">
        <f>-'QUADRO 2'!K16</f>
        <v>0</v>
      </c>
      <c r="L20" s="8">
        <f>-'QUADRO 2'!L16</f>
        <v>0</v>
      </c>
      <c r="M20" s="8">
        <f>-'QUADRO 2'!M16</f>
        <v>0</v>
      </c>
      <c r="N20" s="8">
        <f>-'QUADRO 2'!N16</f>
        <v>0</v>
      </c>
      <c r="O20" s="8">
        <f>-'QUADRO 2'!O16</f>
        <v>0</v>
      </c>
      <c r="P20" s="8">
        <f>-'QUADRO 2'!P16</f>
        <v>0</v>
      </c>
      <c r="Q20" s="8">
        <f>-'QUADRO 2'!Q16</f>
        <v>0</v>
      </c>
      <c r="R20" s="8">
        <f>-'QUADRO 2'!R16</f>
        <v>0</v>
      </c>
      <c r="S20" s="12">
        <f t="shared" si="1"/>
        <v>0</v>
      </c>
    </row>
    <row r="21" spans="2:19" ht="18" customHeight="1" x14ac:dyDescent="0.25">
      <c r="B21" s="19" t="s">
        <v>10</v>
      </c>
      <c r="C21" s="20" t="s">
        <v>17</v>
      </c>
      <c r="D21" s="21">
        <f>D19+D20</f>
        <v>0</v>
      </c>
      <c r="E21" s="21">
        <f t="shared" ref="E21:R21" si="5">E19+E20</f>
        <v>0</v>
      </c>
      <c r="F21" s="21">
        <f t="shared" si="5"/>
        <v>0</v>
      </c>
      <c r="G21" s="21">
        <f t="shared" si="5"/>
        <v>0</v>
      </c>
      <c r="H21" s="21">
        <f t="shared" si="5"/>
        <v>0</v>
      </c>
      <c r="I21" s="21">
        <f t="shared" si="5"/>
        <v>0</v>
      </c>
      <c r="J21" s="21">
        <f t="shared" si="5"/>
        <v>0</v>
      </c>
      <c r="K21" s="21">
        <f t="shared" si="5"/>
        <v>0</v>
      </c>
      <c r="L21" s="21">
        <f t="shared" si="5"/>
        <v>0</v>
      </c>
      <c r="M21" s="21">
        <f t="shared" si="5"/>
        <v>0</v>
      </c>
      <c r="N21" s="21">
        <f t="shared" si="5"/>
        <v>0</v>
      </c>
      <c r="O21" s="21">
        <f t="shared" si="5"/>
        <v>0</v>
      </c>
      <c r="P21" s="21">
        <f t="shared" si="5"/>
        <v>0</v>
      </c>
      <c r="Q21" s="21">
        <f t="shared" si="5"/>
        <v>0</v>
      </c>
      <c r="R21" s="21">
        <f t="shared" si="5"/>
        <v>0</v>
      </c>
      <c r="S21" s="21">
        <f t="shared" si="1"/>
        <v>0</v>
      </c>
    </row>
  </sheetData>
  <mergeCells count="1">
    <mergeCell ref="B8:S8"/>
  </mergeCells>
  <pageMargins left="0.51181102362204722" right="0.51181102362204722" top="0.78740157480314965" bottom="0.78740157480314965" header="0.31496062992125984" footer="0.31496062992125984"/>
  <pageSetup paperSize="9" scale="68"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80396-6B1F-45B2-830B-E193D582AC93}">
  <dimension ref="A6:S27"/>
  <sheetViews>
    <sheetView showGridLines="0" zoomScale="85" zoomScaleNormal="85" zoomScalePageLayoutView="115" workbookViewId="0">
      <selection activeCell="B35" sqref="B35"/>
    </sheetView>
  </sheetViews>
  <sheetFormatPr defaultColWidth="11.7109375" defaultRowHeight="18" customHeight="1" x14ac:dyDescent="0.25"/>
  <cols>
    <col min="1" max="1" width="9.28515625" style="17" customWidth="1"/>
    <col min="2" max="2" width="44.85546875" style="2" bestFit="1" customWidth="1"/>
    <col min="3" max="3" width="11.7109375" style="2"/>
    <col min="4" max="4" width="21.5703125" style="2" bestFit="1" customWidth="1"/>
    <col min="5" max="5" width="21" style="2" bestFit="1" customWidth="1"/>
    <col min="6" max="6" width="20.42578125" style="2" bestFit="1" customWidth="1"/>
    <col min="7" max="8" width="21" style="2" bestFit="1" customWidth="1"/>
    <col min="9" max="12" width="20.140625" style="2" bestFit="1" customWidth="1"/>
    <col min="13" max="13" width="21" style="2" bestFit="1" customWidth="1"/>
    <col min="14" max="17" width="20.42578125" style="2" bestFit="1" customWidth="1"/>
    <col min="18" max="18" width="21.28515625" style="2" bestFit="1" customWidth="1"/>
    <col min="19" max="19" width="24.5703125" style="2" bestFit="1" customWidth="1"/>
    <col min="20" max="16384" width="11.7109375" style="2"/>
  </cols>
  <sheetData>
    <row r="6" spans="2:19" ht="18" customHeight="1" x14ac:dyDescent="0.25">
      <c r="B6" s="11" t="s">
        <v>148</v>
      </c>
    </row>
    <row r="7" spans="2:19" ht="3" customHeight="1" x14ac:dyDescent="0.25"/>
    <row r="8" spans="2:19" ht="48.75" customHeight="1" x14ac:dyDescent="0.25">
      <c r="B8" s="95" t="s">
        <v>102</v>
      </c>
      <c r="C8" s="95"/>
      <c r="D8" s="95"/>
      <c r="E8" s="95"/>
      <c r="F8" s="95"/>
      <c r="G8" s="95"/>
      <c r="H8" s="95"/>
      <c r="I8" s="95"/>
      <c r="J8" s="95"/>
      <c r="K8" s="95"/>
      <c r="L8" s="95"/>
      <c r="M8" s="95"/>
      <c r="N8" s="95"/>
      <c r="O8" s="95"/>
      <c r="P8" s="95"/>
      <c r="Q8" s="95"/>
      <c r="R8" s="95"/>
      <c r="S8" s="95"/>
    </row>
    <row r="9" spans="2:19" ht="3" customHeight="1" x14ac:dyDescent="0.25">
      <c r="B9" s="3"/>
      <c r="C9" s="3"/>
      <c r="D9" s="3"/>
      <c r="E9" s="3"/>
      <c r="F9" s="3"/>
      <c r="G9" s="3"/>
      <c r="H9" s="3"/>
      <c r="I9" s="3"/>
      <c r="J9" s="3"/>
      <c r="K9" s="3"/>
      <c r="L9" s="3"/>
      <c r="M9" s="3"/>
    </row>
    <row r="10" spans="2:19" ht="18" customHeight="1" x14ac:dyDescent="0.25">
      <c r="B10" s="15" t="s">
        <v>0</v>
      </c>
      <c r="C10" s="10" t="s">
        <v>15</v>
      </c>
      <c r="D10" s="10">
        <v>1</v>
      </c>
      <c r="E10" s="10">
        <f>D10+1</f>
        <v>2</v>
      </c>
      <c r="F10" s="10">
        <f t="shared" ref="F10:R10" si="0">E10+1</f>
        <v>3</v>
      </c>
      <c r="G10" s="10">
        <f t="shared" si="0"/>
        <v>4</v>
      </c>
      <c r="H10" s="10">
        <f t="shared" si="0"/>
        <v>5</v>
      </c>
      <c r="I10" s="10">
        <f t="shared" si="0"/>
        <v>6</v>
      </c>
      <c r="J10" s="10">
        <f t="shared" si="0"/>
        <v>7</v>
      </c>
      <c r="K10" s="10">
        <f t="shared" si="0"/>
        <v>8</v>
      </c>
      <c r="L10" s="10">
        <f t="shared" si="0"/>
        <v>9</v>
      </c>
      <c r="M10" s="10">
        <f t="shared" si="0"/>
        <v>10</v>
      </c>
      <c r="N10" s="10">
        <f t="shared" si="0"/>
        <v>11</v>
      </c>
      <c r="O10" s="10">
        <f t="shared" si="0"/>
        <v>12</v>
      </c>
      <c r="P10" s="10">
        <f t="shared" si="0"/>
        <v>13</v>
      </c>
      <c r="Q10" s="10">
        <f t="shared" si="0"/>
        <v>14</v>
      </c>
      <c r="R10" s="10">
        <f t="shared" si="0"/>
        <v>15</v>
      </c>
      <c r="S10" s="10" t="s">
        <v>1</v>
      </c>
    </row>
    <row r="11" spans="2:19" ht="18" customHeight="1" x14ac:dyDescent="0.25">
      <c r="B11" s="19" t="s">
        <v>191</v>
      </c>
      <c r="C11" s="20" t="s">
        <v>17</v>
      </c>
      <c r="D11" s="21">
        <f>D12+D13</f>
        <v>0</v>
      </c>
      <c r="E11" s="21">
        <f t="shared" ref="E11:R11" si="1">E12+E13</f>
        <v>0</v>
      </c>
      <c r="F11" s="21">
        <f t="shared" si="1"/>
        <v>0</v>
      </c>
      <c r="G11" s="21">
        <f t="shared" si="1"/>
        <v>0</v>
      </c>
      <c r="H11" s="21">
        <f t="shared" si="1"/>
        <v>0</v>
      </c>
      <c r="I11" s="21">
        <f t="shared" si="1"/>
        <v>0</v>
      </c>
      <c r="J11" s="21">
        <f t="shared" si="1"/>
        <v>0</v>
      </c>
      <c r="K11" s="21">
        <f t="shared" si="1"/>
        <v>0</v>
      </c>
      <c r="L11" s="21">
        <f t="shared" si="1"/>
        <v>0</v>
      </c>
      <c r="M11" s="21">
        <f t="shared" si="1"/>
        <v>0</v>
      </c>
      <c r="N11" s="21">
        <f t="shared" si="1"/>
        <v>0</v>
      </c>
      <c r="O11" s="21">
        <f t="shared" si="1"/>
        <v>0</v>
      </c>
      <c r="P11" s="21">
        <f t="shared" si="1"/>
        <v>0</v>
      </c>
      <c r="Q11" s="21">
        <f t="shared" si="1"/>
        <v>0</v>
      </c>
      <c r="R11" s="21">
        <f t="shared" si="1"/>
        <v>0</v>
      </c>
      <c r="S11" s="21">
        <f>SUM(D11:R11)</f>
        <v>0</v>
      </c>
    </row>
    <row r="12" spans="2:19" ht="18" customHeight="1" x14ac:dyDescent="0.25">
      <c r="B12" s="18" t="s">
        <v>6</v>
      </c>
      <c r="C12" s="7" t="s">
        <v>17</v>
      </c>
      <c r="D12" s="8">
        <f>'QUADRO 1'!D11</f>
        <v>0</v>
      </c>
      <c r="E12" s="8">
        <f>'QUADRO 1'!E11</f>
        <v>0</v>
      </c>
      <c r="F12" s="8">
        <f>'QUADRO 1'!F11</f>
        <v>0</v>
      </c>
      <c r="G12" s="8">
        <f>'QUADRO 1'!G11</f>
        <v>0</v>
      </c>
      <c r="H12" s="8">
        <f>'QUADRO 1'!H11</f>
        <v>0</v>
      </c>
      <c r="I12" s="8">
        <f>'QUADRO 1'!I11</f>
        <v>0</v>
      </c>
      <c r="J12" s="8">
        <f>'QUADRO 1'!J11</f>
        <v>0</v>
      </c>
      <c r="K12" s="8">
        <f>'QUADRO 1'!K11</f>
        <v>0</v>
      </c>
      <c r="L12" s="8">
        <f>'QUADRO 1'!L11</f>
        <v>0</v>
      </c>
      <c r="M12" s="8">
        <f>'QUADRO 1'!M11</f>
        <v>0</v>
      </c>
      <c r="N12" s="8">
        <f>'QUADRO 1'!N11</f>
        <v>0</v>
      </c>
      <c r="O12" s="8">
        <f>'QUADRO 1'!O11</f>
        <v>0</v>
      </c>
      <c r="P12" s="8">
        <f>'QUADRO 1'!P11</f>
        <v>0</v>
      </c>
      <c r="Q12" s="8">
        <f>'QUADRO 1'!Q11</f>
        <v>0</v>
      </c>
      <c r="R12" s="8">
        <f>'QUADRO 1'!R11</f>
        <v>0</v>
      </c>
      <c r="S12" s="12">
        <f t="shared" ref="S12:S13" si="2">SUM(D12:R12)</f>
        <v>0</v>
      </c>
    </row>
    <row r="13" spans="2:19" ht="18" customHeight="1" x14ac:dyDescent="0.25">
      <c r="B13" s="18" t="s">
        <v>193</v>
      </c>
      <c r="C13" s="7" t="s">
        <v>17</v>
      </c>
      <c r="D13" s="8">
        <f>'QUADRO 4'!D103+'QUADRO 5'!D103+'QUADRO 6'!D103+'QUADRO 7'!D133+'QUADRO 8'!D133</f>
        <v>0</v>
      </c>
      <c r="E13" s="8">
        <f>'QUADRO 4'!E103+'QUADRO 5'!E103+'QUADRO 6'!E103+'QUADRO 7'!E133+'QUADRO 8'!E133</f>
        <v>0</v>
      </c>
      <c r="F13" s="8">
        <f>'QUADRO 4'!F103+'QUADRO 5'!F103+'QUADRO 6'!F103+'QUADRO 7'!F133+'QUADRO 8'!F133</f>
        <v>0</v>
      </c>
      <c r="G13" s="8">
        <f>'QUADRO 4'!G103+'QUADRO 5'!G103+'QUADRO 6'!G103+'QUADRO 7'!G133+'QUADRO 8'!G133</f>
        <v>0</v>
      </c>
      <c r="H13" s="8">
        <f>'QUADRO 4'!H103+'QUADRO 5'!H103+'QUADRO 6'!H103+'QUADRO 7'!H133+'QUADRO 8'!H133</f>
        <v>0</v>
      </c>
      <c r="I13" s="8">
        <f>'QUADRO 4'!I103+'QUADRO 5'!I103+'QUADRO 6'!I103+'QUADRO 7'!I133+'QUADRO 8'!I133</f>
        <v>0</v>
      </c>
      <c r="J13" s="8">
        <f>'QUADRO 4'!J103+'QUADRO 5'!J103+'QUADRO 6'!J103+'QUADRO 7'!J133+'QUADRO 8'!J133</f>
        <v>0</v>
      </c>
      <c r="K13" s="8">
        <f>'QUADRO 4'!K103+'QUADRO 5'!K103+'QUADRO 6'!K103+'QUADRO 7'!K133+'QUADRO 8'!K133</f>
        <v>0</v>
      </c>
      <c r="L13" s="8">
        <f>'QUADRO 4'!L103+'QUADRO 5'!L103+'QUADRO 6'!L103+'QUADRO 7'!L133+'QUADRO 8'!L133</f>
        <v>0</v>
      </c>
      <c r="M13" s="8">
        <f>'QUADRO 4'!M103+'QUADRO 5'!M103+'QUADRO 6'!M103+'QUADRO 7'!M133+'QUADRO 8'!M133</f>
        <v>0</v>
      </c>
      <c r="N13" s="8">
        <f>'QUADRO 4'!N103+'QUADRO 5'!N103+'QUADRO 6'!N103+'QUADRO 7'!N133+'QUADRO 8'!N133</f>
        <v>0</v>
      </c>
      <c r="O13" s="8">
        <f>'QUADRO 4'!O103+'QUADRO 5'!O103+'QUADRO 6'!O103+'QUADRO 7'!O133+'QUADRO 8'!O133</f>
        <v>0</v>
      </c>
      <c r="P13" s="8">
        <f>'QUADRO 4'!P103+'QUADRO 5'!P103+'QUADRO 6'!P103+'QUADRO 7'!P133+'QUADRO 8'!P133</f>
        <v>0</v>
      </c>
      <c r="Q13" s="8">
        <f>'QUADRO 4'!Q103+'QUADRO 5'!Q103+'QUADRO 6'!Q103+'QUADRO 7'!Q133+'QUADRO 8'!Q133</f>
        <v>0</v>
      </c>
      <c r="R13" s="8">
        <f>'QUADRO 4'!R103+'QUADRO 5'!R103+'QUADRO 6'!R103+'QUADRO 7'!R133+'QUADRO 8'!R133</f>
        <v>0</v>
      </c>
      <c r="S13" s="12">
        <f t="shared" si="2"/>
        <v>0</v>
      </c>
    </row>
    <row r="14" spans="2:19" ht="18" customHeight="1" x14ac:dyDescent="0.25">
      <c r="B14" s="19" t="s">
        <v>7</v>
      </c>
      <c r="C14" s="20" t="s">
        <v>17</v>
      </c>
      <c r="D14" s="21">
        <f t="shared" ref="D14:R14" si="3">SUM(D15:D16)</f>
        <v>0</v>
      </c>
      <c r="E14" s="21">
        <f t="shared" si="3"/>
        <v>0</v>
      </c>
      <c r="F14" s="21">
        <f t="shared" si="3"/>
        <v>0</v>
      </c>
      <c r="G14" s="21">
        <f t="shared" si="3"/>
        <v>0</v>
      </c>
      <c r="H14" s="21">
        <f t="shared" si="3"/>
        <v>0</v>
      </c>
      <c r="I14" s="21">
        <f t="shared" si="3"/>
        <v>0</v>
      </c>
      <c r="J14" s="21">
        <f t="shared" si="3"/>
        <v>0</v>
      </c>
      <c r="K14" s="21">
        <f t="shared" si="3"/>
        <v>0</v>
      </c>
      <c r="L14" s="21">
        <f t="shared" si="3"/>
        <v>0</v>
      </c>
      <c r="M14" s="21">
        <f t="shared" si="3"/>
        <v>0</v>
      </c>
      <c r="N14" s="21">
        <f t="shared" si="3"/>
        <v>0</v>
      </c>
      <c r="O14" s="21">
        <f t="shared" si="3"/>
        <v>0</v>
      </c>
      <c r="P14" s="21">
        <f t="shared" si="3"/>
        <v>0</v>
      </c>
      <c r="Q14" s="21">
        <f t="shared" si="3"/>
        <v>0</v>
      </c>
      <c r="R14" s="21">
        <f t="shared" si="3"/>
        <v>0</v>
      </c>
      <c r="S14" s="21">
        <f t="shared" ref="S14:S25" si="4">SUM(D14:R14)</f>
        <v>0</v>
      </c>
    </row>
    <row r="15" spans="2:19" ht="18" customHeight="1" x14ac:dyDescent="0.25">
      <c r="B15" s="18" t="s">
        <v>97</v>
      </c>
      <c r="C15" s="7" t="s">
        <v>17</v>
      </c>
      <c r="D15" s="8">
        <f>-'QUADRO 3'!D24</f>
        <v>0</v>
      </c>
      <c r="E15" s="8">
        <f>-'QUADRO 3'!E24</f>
        <v>0</v>
      </c>
      <c r="F15" s="8">
        <f>-'QUADRO 3'!F24</f>
        <v>0</v>
      </c>
      <c r="G15" s="8">
        <f>-'QUADRO 3'!G24</f>
        <v>0</v>
      </c>
      <c r="H15" s="8">
        <f>-'QUADRO 3'!H24</f>
        <v>0</v>
      </c>
      <c r="I15" s="8">
        <f>-'QUADRO 3'!I24</f>
        <v>0</v>
      </c>
      <c r="J15" s="8">
        <f>-'QUADRO 3'!J24</f>
        <v>0</v>
      </c>
      <c r="K15" s="8">
        <f>-'QUADRO 3'!K24</f>
        <v>0</v>
      </c>
      <c r="L15" s="8">
        <f>-'QUADRO 3'!L24</f>
        <v>0</v>
      </c>
      <c r="M15" s="8">
        <f>-'QUADRO 3'!M24</f>
        <v>0</v>
      </c>
      <c r="N15" s="8">
        <f>-'QUADRO 3'!N24</f>
        <v>0</v>
      </c>
      <c r="O15" s="8">
        <f>-'QUADRO 3'!O24</f>
        <v>0</v>
      </c>
      <c r="P15" s="8">
        <f>-'QUADRO 3'!P24</f>
        <v>0</v>
      </c>
      <c r="Q15" s="8">
        <f>-'QUADRO 3'!Q24</f>
        <v>0</v>
      </c>
      <c r="R15" s="8">
        <f>-'QUADRO 3'!R24</f>
        <v>0</v>
      </c>
      <c r="S15" s="12">
        <f t="shared" si="4"/>
        <v>0</v>
      </c>
    </row>
    <row r="16" spans="2:19" ht="18" customHeight="1" x14ac:dyDescent="0.25">
      <c r="B16" s="18" t="s">
        <v>62</v>
      </c>
      <c r="C16" s="7" t="s">
        <v>17</v>
      </c>
      <c r="D16" s="8">
        <f>-'QUADRO 3'!D138</f>
        <v>0</v>
      </c>
      <c r="E16" s="8">
        <f>-'QUADRO 3'!E138</f>
        <v>0</v>
      </c>
      <c r="F16" s="8">
        <f>-'QUADRO 3'!F138</f>
        <v>0</v>
      </c>
      <c r="G16" s="8">
        <f>-'QUADRO 3'!G138</f>
        <v>0</v>
      </c>
      <c r="H16" s="8">
        <f>-'QUADRO 3'!H138</f>
        <v>0</v>
      </c>
      <c r="I16" s="8">
        <f>-'QUADRO 3'!I138</f>
        <v>0</v>
      </c>
      <c r="J16" s="8">
        <f>-'QUADRO 3'!J138</f>
        <v>0</v>
      </c>
      <c r="K16" s="8">
        <f>-'QUADRO 3'!K138</f>
        <v>0</v>
      </c>
      <c r="L16" s="8">
        <f>-'QUADRO 3'!L138</f>
        <v>0</v>
      </c>
      <c r="M16" s="8">
        <f>-'QUADRO 3'!M138</f>
        <v>0</v>
      </c>
      <c r="N16" s="8">
        <f>-'QUADRO 3'!N138</f>
        <v>0</v>
      </c>
      <c r="O16" s="8">
        <f>-'QUADRO 3'!O138</f>
        <v>0</v>
      </c>
      <c r="P16" s="8">
        <f>-'QUADRO 3'!P138</f>
        <v>0</v>
      </c>
      <c r="Q16" s="8">
        <f>-'QUADRO 3'!Q138</f>
        <v>0</v>
      </c>
      <c r="R16" s="8">
        <f>-'QUADRO 3'!R138</f>
        <v>0</v>
      </c>
      <c r="S16" s="12">
        <f t="shared" si="4"/>
        <v>0</v>
      </c>
    </row>
    <row r="17" spans="2:19" ht="18" customHeight="1" x14ac:dyDescent="0.25">
      <c r="B17" s="19" t="s">
        <v>11</v>
      </c>
      <c r="C17" s="20" t="s">
        <v>17</v>
      </c>
      <c r="D17" s="21">
        <f t="shared" ref="D17:R17" si="5">SUM(D18:D19)</f>
        <v>0</v>
      </c>
      <c r="E17" s="21">
        <f t="shared" si="5"/>
        <v>0</v>
      </c>
      <c r="F17" s="21">
        <f t="shared" si="5"/>
        <v>0</v>
      </c>
      <c r="G17" s="21">
        <f t="shared" si="5"/>
        <v>0</v>
      </c>
      <c r="H17" s="21">
        <f t="shared" si="5"/>
        <v>0</v>
      </c>
      <c r="I17" s="21">
        <f t="shared" si="5"/>
        <v>0</v>
      </c>
      <c r="J17" s="21">
        <f t="shared" si="5"/>
        <v>0</v>
      </c>
      <c r="K17" s="21">
        <f t="shared" si="5"/>
        <v>0</v>
      </c>
      <c r="L17" s="21">
        <f t="shared" si="5"/>
        <v>0</v>
      </c>
      <c r="M17" s="21">
        <f t="shared" si="5"/>
        <v>0</v>
      </c>
      <c r="N17" s="21">
        <f t="shared" si="5"/>
        <v>0</v>
      </c>
      <c r="O17" s="21">
        <f t="shared" si="5"/>
        <v>0</v>
      </c>
      <c r="P17" s="21">
        <f t="shared" si="5"/>
        <v>0</v>
      </c>
      <c r="Q17" s="21">
        <f t="shared" si="5"/>
        <v>0</v>
      </c>
      <c r="R17" s="21">
        <f t="shared" si="5"/>
        <v>0</v>
      </c>
      <c r="S17" s="21">
        <f t="shared" si="4"/>
        <v>0</v>
      </c>
    </row>
    <row r="18" spans="2:19" ht="18" customHeight="1" x14ac:dyDescent="0.25">
      <c r="B18" s="18" t="s">
        <v>4</v>
      </c>
      <c r="C18" s="7" t="s">
        <v>17</v>
      </c>
      <c r="D18" s="8">
        <f>-('QUADRO 4'!D87+'QUADRO 5'!D87+'QUADRO 6'!D87+'QUADRO 7'!D112+'QUADRO 8'!D112)</f>
        <v>0</v>
      </c>
      <c r="E18" s="8">
        <f>-('QUADRO 4'!E87+'QUADRO 5'!E87+'QUADRO 6'!E87+'QUADRO 7'!E112+'QUADRO 8'!E112)</f>
        <v>0</v>
      </c>
      <c r="F18" s="8">
        <f>-('QUADRO 4'!F87+'QUADRO 5'!F87+'QUADRO 6'!F87+'QUADRO 7'!F112+'QUADRO 8'!F112)</f>
        <v>0</v>
      </c>
      <c r="G18" s="8">
        <f>-('QUADRO 4'!G87+'QUADRO 5'!G87+'QUADRO 6'!G87+'QUADRO 7'!G112+'QUADRO 8'!G112)</f>
        <v>0</v>
      </c>
      <c r="H18" s="8">
        <f>-('QUADRO 4'!H87+'QUADRO 5'!H87+'QUADRO 6'!H87+'QUADRO 7'!H112+'QUADRO 8'!H112)</f>
        <v>0</v>
      </c>
      <c r="I18" s="8">
        <f>-('QUADRO 4'!I87+'QUADRO 5'!I87+'QUADRO 6'!I87+'QUADRO 7'!I112+'QUADRO 8'!I112)</f>
        <v>0</v>
      </c>
      <c r="J18" s="8">
        <f>-('QUADRO 4'!J87+'QUADRO 5'!J87+'QUADRO 6'!J87+'QUADRO 7'!J112+'QUADRO 8'!J112)</f>
        <v>0</v>
      </c>
      <c r="K18" s="8">
        <f>-('QUADRO 4'!K87+'QUADRO 5'!K87+'QUADRO 6'!K87+'QUADRO 7'!K112+'QUADRO 8'!K112)</f>
        <v>0</v>
      </c>
      <c r="L18" s="8">
        <f>-('QUADRO 4'!L87+'QUADRO 5'!L87+'QUADRO 6'!L87+'QUADRO 7'!L112+'QUADRO 8'!L112)</f>
        <v>0</v>
      </c>
      <c r="M18" s="8">
        <f>-('QUADRO 4'!M87+'QUADRO 5'!M87+'QUADRO 6'!M87+'QUADRO 7'!M112+'QUADRO 8'!M112)</f>
        <v>0</v>
      </c>
      <c r="N18" s="8">
        <f>-('QUADRO 4'!N87+'QUADRO 5'!N87+'QUADRO 6'!N87+'QUADRO 7'!N112+'QUADRO 8'!N112)</f>
        <v>0</v>
      </c>
      <c r="O18" s="8">
        <f>-('QUADRO 4'!O87+'QUADRO 5'!O87+'QUADRO 6'!O87+'QUADRO 7'!O112+'QUADRO 8'!O112)</f>
        <v>0</v>
      </c>
      <c r="P18" s="8">
        <f>-('QUADRO 4'!P87+'QUADRO 5'!P87+'QUADRO 6'!P87+'QUADRO 7'!P112+'QUADRO 8'!P112)</f>
        <v>0</v>
      </c>
      <c r="Q18" s="8">
        <f>-('QUADRO 4'!Q87+'QUADRO 5'!Q87+'QUADRO 6'!Q87+'QUADRO 7'!Q112+'QUADRO 8'!Q112)</f>
        <v>0</v>
      </c>
      <c r="R18" s="8">
        <f>-('QUADRO 4'!R87+'QUADRO 5'!R87+'QUADRO 6'!R87+'QUADRO 7'!R112+'QUADRO 8'!R112)</f>
        <v>0</v>
      </c>
      <c r="S18" s="12">
        <f t="shared" si="4"/>
        <v>0</v>
      </c>
    </row>
    <row r="19" spans="2:19" ht="18" customHeight="1" x14ac:dyDescent="0.25">
      <c r="B19" s="18" t="s">
        <v>109</v>
      </c>
      <c r="C19" s="7" t="s">
        <v>17</v>
      </c>
      <c r="D19" s="8">
        <f>-('QUADRO 9'!D38+'QUADRO 9'!D22+'QUADRO 9'!D13)</f>
        <v>0</v>
      </c>
      <c r="E19" s="8">
        <f>-('QUADRO 9'!E38+'QUADRO 9'!E22+'QUADRO 9'!E13)</f>
        <v>0</v>
      </c>
      <c r="F19" s="8">
        <f>-('QUADRO 9'!F38+'QUADRO 9'!F22+'QUADRO 9'!F13)</f>
        <v>0</v>
      </c>
      <c r="G19" s="8">
        <f>-('QUADRO 9'!G38+'QUADRO 9'!G22+'QUADRO 9'!G13)</f>
        <v>0</v>
      </c>
      <c r="H19" s="8">
        <f>-('QUADRO 9'!H38+'QUADRO 9'!H22+'QUADRO 9'!H13)</f>
        <v>0</v>
      </c>
      <c r="I19" s="8">
        <f>-('QUADRO 9'!I38+'QUADRO 9'!I22+'QUADRO 9'!I13)</f>
        <v>0</v>
      </c>
      <c r="J19" s="8">
        <f>-('QUADRO 9'!J38+'QUADRO 9'!J22+'QUADRO 9'!J13)</f>
        <v>0</v>
      </c>
      <c r="K19" s="8">
        <f>-('QUADRO 9'!K38+'QUADRO 9'!K22+'QUADRO 9'!K13)</f>
        <v>0</v>
      </c>
      <c r="L19" s="8">
        <f>-('QUADRO 9'!L38+'QUADRO 9'!L22+'QUADRO 9'!L13)</f>
        <v>0</v>
      </c>
      <c r="M19" s="8">
        <f>-('QUADRO 9'!M38+'QUADRO 9'!M22+'QUADRO 9'!M13)</f>
        <v>0</v>
      </c>
      <c r="N19" s="8">
        <f>-('QUADRO 9'!N38+'QUADRO 9'!N22+'QUADRO 9'!N13)</f>
        <v>0</v>
      </c>
      <c r="O19" s="8">
        <f>-('QUADRO 9'!O38+'QUADRO 9'!O22+'QUADRO 9'!O13)</f>
        <v>0</v>
      </c>
      <c r="P19" s="8">
        <f>-('QUADRO 9'!P38+'QUADRO 9'!P22+'QUADRO 9'!P13)</f>
        <v>0</v>
      </c>
      <c r="Q19" s="8">
        <f>-('QUADRO 9'!Q38+'QUADRO 9'!Q22+'QUADRO 9'!Q13)</f>
        <v>0</v>
      </c>
      <c r="R19" s="8">
        <f>-('QUADRO 9'!R38+'QUADRO 9'!R22+'QUADRO 9'!R13)</f>
        <v>0</v>
      </c>
      <c r="S19" s="12">
        <f t="shared" si="4"/>
        <v>0</v>
      </c>
    </row>
    <row r="20" spans="2:19" ht="18" customHeight="1" x14ac:dyDescent="0.25">
      <c r="B20" s="19" t="s">
        <v>3</v>
      </c>
      <c r="C20" s="20" t="s">
        <v>17</v>
      </c>
      <c r="D20" s="21">
        <f t="shared" ref="D20:R20" si="6">SUM(D21:D23)</f>
        <v>0</v>
      </c>
      <c r="E20" s="21">
        <f t="shared" si="6"/>
        <v>0</v>
      </c>
      <c r="F20" s="21">
        <f t="shared" si="6"/>
        <v>0</v>
      </c>
      <c r="G20" s="21">
        <f t="shared" si="6"/>
        <v>0</v>
      </c>
      <c r="H20" s="21">
        <f t="shared" si="6"/>
        <v>0</v>
      </c>
      <c r="I20" s="21">
        <f t="shared" si="6"/>
        <v>0</v>
      </c>
      <c r="J20" s="21">
        <f t="shared" si="6"/>
        <v>0</v>
      </c>
      <c r="K20" s="21">
        <f t="shared" si="6"/>
        <v>0</v>
      </c>
      <c r="L20" s="21">
        <f t="shared" si="6"/>
        <v>0</v>
      </c>
      <c r="M20" s="21">
        <f t="shared" si="6"/>
        <v>0</v>
      </c>
      <c r="N20" s="21">
        <f t="shared" si="6"/>
        <v>0</v>
      </c>
      <c r="O20" s="21">
        <f t="shared" si="6"/>
        <v>0</v>
      </c>
      <c r="P20" s="21">
        <f t="shared" si="6"/>
        <v>0</v>
      </c>
      <c r="Q20" s="21">
        <f t="shared" si="6"/>
        <v>0</v>
      </c>
      <c r="R20" s="21">
        <f t="shared" si="6"/>
        <v>0</v>
      </c>
      <c r="S20" s="21">
        <f t="shared" si="4"/>
        <v>0</v>
      </c>
    </row>
    <row r="21" spans="2:19" ht="18" customHeight="1" x14ac:dyDescent="0.25">
      <c r="B21" s="18" t="s">
        <v>46</v>
      </c>
      <c r="C21" s="7" t="s">
        <v>17</v>
      </c>
      <c r="D21" s="8">
        <f>-'QUADRO 2'!D12</f>
        <v>0</v>
      </c>
      <c r="E21" s="8">
        <f>-'QUADRO 2'!E12</f>
        <v>0</v>
      </c>
      <c r="F21" s="8">
        <f>-'QUADRO 2'!F12</f>
        <v>0</v>
      </c>
      <c r="G21" s="8">
        <f>-'QUADRO 2'!G12</f>
        <v>0</v>
      </c>
      <c r="H21" s="8">
        <f>-'QUADRO 2'!H12</f>
        <v>0</v>
      </c>
      <c r="I21" s="8">
        <f>-'QUADRO 2'!I12</f>
        <v>0</v>
      </c>
      <c r="J21" s="8">
        <f>-'QUADRO 2'!J12</f>
        <v>0</v>
      </c>
      <c r="K21" s="8">
        <f>-'QUADRO 2'!K12</f>
        <v>0</v>
      </c>
      <c r="L21" s="8">
        <f>-'QUADRO 2'!L12</f>
        <v>0</v>
      </c>
      <c r="M21" s="8">
        <f>-'QUADRO 2'!M12</f>
        <v>0</v>
      </c>
      <c r="N21" s="8">
        <f>-'QUADRO 2'!N12</f>
        <v>0</v>
      </c>
      <c r="O21" s="8">
        <f>-'QUADRO 2'!O12</f>
        <v>0</v>
      </c>
      <c r="P21" s="8">
        <f>-'QUADRO 2'!P12</f>
        <v>0</v>
      </c>
      <c r="Q21" s="8">
        <f>-'QUADRO 2'!Q12</f>
        <v>0</v>
      </c>
      <c r="R21" s="8">
        <f>-'QUADRO 2'!R12</f>
        <v>0</v>
      </c>
      <c r="S21" s="12">
        <f t="shared" si="4"/>
        <v>0</v>
      </c>
    </row>
    <row r="22" spans="2:19" ht="18" customHeight="1" x14ac:dyDescent="0.25">
      <c r="B22" s="18" t="s">
        <v>196</v>
      </c>
      <c r="C22" s="7" t="s">
        <v>17</v>
      </c>
      <c r="D22" s="8">
        <f>-'QUADRO 2'!D13</f>
        <v>0</v>
      </c>
      <c r="E22" s="8">
        <f>-'QUADRO 2'!E13</f>
        <v>0</v>
      </c>
      <c r="F22" s="8">
        <f>-'QUADRO 2'!F13</f>
        <v>0</v>
      </c>
      <c r="G22" s="8">
        <f>-'QUADRO 2'!G13</f>
        <v>0</v>
      </c>
      <c r="H22" s="8">
        <f>-'QUADRO 2'!H13</f>
        <v>0</v>
      </c>
      <c r="I22" s="8">
        <f>-'QUADRO 2'!I13</f>
        <v>0</v>
      </c>
      <c r="J22" s="8">
        <f>-'QUADRO 2'!J13</f>
        <v>0</v>
      </c>
      <c r="K22" s="8">
        <f>-'QUADRO 2'!K13</f>
        <v>0</v>
      </c>
      <c r="L22" s="8">
        <f>-'QUADRO 2'!L13</f>
        <v>0</v>
      </c>
      <c r="M22" s="8">
        <f>-'QUADRO 2'!M13</f>
        <v>0</v>
      </c>
      <c r="N22" s="8">
        <f>-'QUADRO 2'!N13</f>
        <v>0</v>
      </c>
      <c r="O22" s="8">
        <f>-'QUADRO 2'!O13</f>
        <v>0</v>
      </c>
      <c r="P22" s="8">
        <f>-'QUADRO 2'!P13</f>
        <v>0</v>
      </c>
      <c r="Q22" s="8">
        <f>-'QUADRO 2'!Q13</f>
        <v>0</v>
      </c>
      <c r="R22" s="8">
        <f>-'QUADRO 2'!R13</f>
        <v>0</v>
      </c>
      <c r="S22" s="12">
        <f t="shared" si="4"/>
        <v>0</v>
      </c>
    </row>
    <row r="23" spans="2:19" ht="18" customHeight="1" x14ac:dyDescent="0.25">
      <c r="B23" s="18" t="s">
        <v>2</v>
      </c>
      <c r="C23" s="7" t="s">
        <v>17</v>
      </c>
      <c r="D23" s="8">
        <f>-'QUADRO 2'!D16</f>
        <v>0</v>
      </c>
      <c r="E23" s="8">
        <f>-'QUADRO 2'!E16</f>
        <v>0</v>
      </c>
      <c r="F23" s="8">
        <f>-'QUADRO 2'!F16</f>
        <v>0</v>
      </c>
      <c r="G23" s="8">
        <f>-'QUADRO 2'!G16</f>
        <v>0</v>
      </c>
      <c r="H23" s="8">
        <f>-'QUADRO 2'!H16</f>
        <v>0</v>
      </c>
      <c r="I23" s="8">
        <f>-'QUADRO 2'!I16</f>
        <v>0</v>
      </c>
      <c r="J23" s="8">
        <f>-'QUADRO 2'!J16</f>
        <v>0</v>
      </c>
      <c r="K23" s="8">
        <f>-'QUADRO 2'!K16</f>
        <v>0</v>
      </c>
      <c r="L23" s="8">
        <f>-'QUADRO 2'!L16</f>
        <v>0</v>
      </c>
      <c r="M23" s="8">
        <f>-'QUADRO 2'!M16</f>
        <v>0</v>
      </c>
      <c r="N23" s="8">
        <f>-'QUADRO 2'!N16</f>
        <v>0</v>
      </c>
      <c r="O23" s="8">
        <f>-'QUADRO 2'!O16</f>
        <v>0</v>
      </c>
      <c r="P23" s="8">
        <f>-'QUADRO 2'!P16</f>
        <v>0</v>
      </c>
      <c r="Q23" s="8">
        <f>-'QUADRO 2'!Q16</f>
        <v>0</v>
      </c>
      <c r="R23" s="8">
        <f>-'QUADRO 2'!R16</f>
        <v>0</v>
      </c>
      <c r="S23" s="12">
        <f t="shared" si="4"/>
        <v>0</v>
      </c>
    </row>
    <row r="24" spans="2:19" ht="18" customHeight="1" x14ac:dyDescent="0.25">
      <c r="B24" s="19" t="s">
        <v>42</v>
      </c>
      <c r="C24" s="20" t="s">
        <v>17</v>
      </c>
      <c r="D24" s="21">
        <f>-'QUADRO 11'!D15</f>
        <v>0</v>
      </c>
      <c r="E24" s="21">
        <f>-'QUADRO 11'!E15</f>
        <v>0</v>
      </c>
      <c r="F24" s="21">
        <f>-'QUADRO 11'!F15</f>
        <v>0</v>
      </c>
      <c r="G24" s="21">
        <f>-'QUADRO 11'!G15</f>
        <v>0</v>
      </c>
      <c r="H24" s="21">
        <f>-'QUADRO 11'!H15</f>
        <v>0</v>
      </c>
      <c r="I24" s="21">
        <f>-'QUADRO 11'!I15</f>
        <v>0</v>
      </c>
      <c r="J24" s="21">
        <f>-'QUADRO 11'!J15</f>
        <v>0</v>
      </c>
      <c r="K24" s="21">
        <f>-'QUADRO 11'!K15</f>
        <v>0</v>
      </c>
      <c r="L24" s="21">
        <f>-'QUADRO 11'!L15</f>
        <v>0</v>
      </c>
      <c r="M24" s="21">
        <f>-'QUADRO 11'!M15</f>
        <v>0</v>
      </c>
      <c r="N24" s="21">
        <f>-'QUADRO 11'!N15</f>
        <v>0</v>
      </c>
      <c r="O24" s="21">
        <f>-'QUADRO 11'!O15</f>
        <v>0</v>
      </c>
      <c r="P24" s="21">
        <f>-'QUADRO 11'!P15</f>
        <v>0</v>
      </c>
      <c r="Q24" s="21">
        <f>-'QUADRO 11'!Q15</f>
        <v>0</v>
      </c>
      <c r="R24" s="21">
        <f>-'QUADRO 11'!R15</f>
        <v>0</v>
      </c>
      <c r="S24" s="21">
        <f t="shared" si="4"/>
        <v>0</v>
      </c>
    </row>
    <row r="25" spans="2:19" ht="18" customHeight="1" x14ac:dyDescent="0.25">
      <c r="B25" s="19" t="s">
        <v>43</v>
      </c>
      <c r="C25" s="20" t="s">
        <v>17</v>
      </c>
      <c r="D25" s="21">
        <f t="shared" ref="D25:R25" si="7">D11+D14+D17+D20+D24</f>
        <v>0</v>
      </c>
      <c r="E25" s="21">
        <f t="shared" si="7"/>
        <v>0</v>
      </c>
      <c r="F25" s="21">
        <f t="shared" si="7"/>
        <v>0</v>
      </c>
      <c r="G25" s="21">
        <f t="shared" si="7"/>
        <v>0</v>
      </c>
      <c r="H25" s="21">
        <f t="shared" si="7"/>
        <v>0</v>
      </c>
      <c r="I25" s="21">
        <f t="shared" si="7"/>
        <v>0</v>
      </c>
      <c r="J25" s="21">
        <f t="shared" si="7"/>
        <v>0</v>
      </c>
      <c r="K25" s="21">
        <f t="shared" si="7"/>
        <v>0</v>
      </c>
      <c r="L25" s="21">
        <f t="shared" si="7"/>
        <v>0</v>
      </c>
      <c r="M25" s="21">
        <f t="shared" si="7"/>
        <v>0</v>
      </c>
      <c r="N25" s="21">
        <f t="shared" si="7"/>
        <v>0</v>
      </c>
      <c r="O25" s="21">
        <f t="shared" si="7"/>
        <v>0</v>
      </c>
      <c r="P25" s="21">
        <f t="shared" si="7"/>
        <v>0</v>
      </c>
      <c r="Q25" s="21">
        <f t="shared" si="7"/>
        <v>0</v>
      </c>
      <c r="R25" s="21">
        <f t="shared" si="7"/>
        <v>0</v>
      </c>
      <c r="S25" s="21">
        <f t="shared" si="4"/>
        <v>0</v>
      </c>
    </row>
    <row r="26" spans="2:19" ht="3" customHeight="1" x14ac:dyDescent="0.25"/>
    <row r="27" spans="2:19" ht="18" customHeight="1" x14ac:dyDescent="0.25">
      <c r="B27" s="19" t="s">
        <v>44</v>
      </c>
      <c r="C27" s="86">
        <f>IFERROR(IRR(D25:R25),0)</f>
        <v>0</v>
      </c>
    </row>
  </sheetData>
  <mergeCells count="1">
    <mergeCell ref="B8:S8"/>
  </mergeCells>
  <pageMargins left="0.51181102362204722" right="0.51181102362204722" top="0.78740157480314965" bottom="0.78740157480314965" header="0.31496062992125984" footer="0.31496062992125984"/>
  <pageSetup paperSize="9" scale="6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6:S27"/>
  <sheetViews>
    <sheetView showGridLines="0" tabSelected="1" zoomScale="85" zoomScaleNormal="85" workbookViewId="0">
      <selection activeCell="B21" sqref="B21:D21"/>
    </sheetView>
  </sheetViews>
  <sheetFormatPr defaultColWidth="11.7109375" defaultRowHeight="18" customHeight="1" x14ac:dyDescent="0.25"/>
  <cols>
    <col min="1" max="1" width="9.28515625" style="2" customWidth="1"/>
    <col min="2" max="2" width="48.140625" style="2" bestFit="1" customWidth="1"/>
    <col min="3" max="3" width="9.5703125" style="2" bestFit="1" customWidth="1"/>
    <col min="4" max="4" width="20.140625" style="2" bestFit="1" customWidth="1"/>
    <col min="5" max="5" width="19.140625" style="2" bestFit="1" customWidth="1"/>
    <col min="6" max="6" width="20.140625" style="2" bestFit="1" customWidth="1"/>
    <col min="7" max="17" width="19.7109375" style="2" bestFit="1" customWidth="1"/>
    <col min="18" max="18" width="20.140625" style="2" bestFit="1" customWidth="1"/>
    <col min="19" max="19" width="18.5703125" style="2" bestFit="1" customWidth="1"/>
    <col min="20" max="16384" width="11.7109375" style="2"/>
  </cols>
  <sheetData>
    <row r="6" spans="2:19" ht="18" customHeight="1" x14ac:dyDescent="0.25">
      <c r="B6" s="11" t="s">
        <v>107</v>
      </c>
    </row>
    <row r="7" spans="2:19" ht="3" customHeight="1" x14ac:dyDescent="0.25"/>
    <row r="8" spans="2:19" ht="21" customHeight="1" x14ac:dyDescent="0.25">
      <c r="B8" s="95" t="s">
        <v>195</v>
      </c>
      <c r="C8" s="95"/>
      <c r="D8" s="95"/>
      <c r="E8" s="95"/>
      <c r="F8" s="95"/>
      <c r="G8" s="95"/>
      <c r="H8" s="95"/>
      <c r="I8" s="95"/>
      <c r="J8" s="95"/>
      <c r="K8" s="95"/>
      <c r="L8" s="95"/>
      <c r="M8" s="95"/>
      <c r="N8" s="95"/>
      <c r="O8" s="95"/>
      <c r="P8" s="95"/>
      <c r="Q8" s="95"/>
      <c r="R8" s="95"/>
      <c r="S8" s="95"/>
    </row>
    <row r="9" spans="2:19" ht="3" customHeight="1" x14ac:dyDescent="0.25">
      <c r="B9" s="3"/>
      <c r="C9" s="3"/>
      <c r="D9" s="3"/>
      <c r="E9" s="3"/>
      <c r="F9" s="3"/>
      <c r="G9" s="3"/>
      <c r="H9" s="3"/>
      <c r="I9" s="3"/>
      <c r="J9" s="3"/>
      <c r="K9" s="3"/>
      <c r="L9" s="3"/>
      <c r="M9" s="3"/>
    </row>
    <row r="10" spans="2:19" ht="18" customHeight="1" x14ac:dyDescent="0.25">
      <c r="B10" s="10" t="s">
        <v>0</v>
      </c>
      <c r="C10" s="10" t="s">
        <v>15</v>
      </c>
      <c r="D10" s="10">
        <v>1</v>
      </c>
      <c r="E10" s="10">
        <f>D10+1</f>
        <v>2</v>
      </c>
      <c r="F10" s="10">
        <f t="shared" ref="F10:R10" si="0">E10+1</f>
        <v>3</v>
      </c>
      <c r="G10" s="10">
        <f t="shared" si="0"/>
        <v>4</v>
      </c>
      <c r="H10" s="10">
        <f t="shared" si="0"/>
        <v>5</v>
      </c>
      <c r="I10" s="10">
        <f t="shared" si="0"/>
        <v>6</v>
      </c>
      <c r="J10" s="10">
        <f t="shared" si="0"/>
        <v>7</v>
      </c>
      <c r="K10" s="10">
        <f t="shared" si="0"/>
        <v>8</v>
      </c>
      <c r="L10" s="10">
        <f t="shared" si="0"/>
        <v>9</v>
      </c>
      <c r="M10" s="10">
        <f t="shared" si="0"/>
        <v>10</v>
      </c>
      <c r="N10" s="10">
        <f t="shared" si="0"/>
        <v>11</v>
      </c>
      <c r="O10" s="10">
        <f t="shared" si="0"/>
        <v>12</v>
      </c>
      <c r="P10" s="10">
        <f t="shared" si="0"/>
        <v>13</v>
      </c>
      <c r="Q10" s="10">
        <f t="shared" si="0"/>
        <v>14</v>
      </c>
      <c r="R10" s="10">
        <f t="shared" si="0"/>
        <v>15</v>
      </c>
      <c r="S10" s="10" t="s">
        <v>1</v>
      </c>
    </row>
    <row r="11" spans="2:19" ht="18" customHeight="1" x14ac:dyDescent="0.25">
      <c r="B11" s="4" t="s">
        <v>6</v>
      </c>
      <c r="C11" s="5" t="s">
        <v>17</v>
      </c>
      <c r="D11" s="40">
        <f>D12+D15+D19</f>
        <v>0</v>
      </c>
      <c r="E11" s="40">
        <f t="shared" ref="E11:R11" si="1">E12+E15+E19</f>
        <v>0</v>
      </c>
      <c r="F11" s="40">
        <f t="shared" si="1"/>
        <v>0</v>
      </c>
      <c r="G11" s="40">
        <f t="shared" si="1"/>
        <v>0</v>
      </c>
      <c r="H11" s="40">
        <f t="shared" si="1"/>
        <v>0</v>
      </c>
      <c r="I11" s="40">
        <f t="shared" si="1"/>
        <v>0</v>
      </c>
      <c r="J11" s="40">
        <f t="shared" si="1"/>
        <v>0</v>
      </c>
      <c r="K11" s="40">
        <f t="shared" si="1"/>
        <v>0</v>
      </c>
      <c r="L11" s="40">
        <f t="shared" si="1"/>
        <v>0</v>
      </c>
      <c r="M11" s="40">
        <f t="shared" si="1"/>
        <v>0</v>
      </c>
      <c r="N11" s="40">
        <f t="shared" si="1"/>
        <v>0</v>
      </c>
      <c r="O11" s="40">
        <f t="shared" si="1"/>
        <v>0</v>
      </c>
      <c r="P11" s="40">
        <f t="shared" si="1"/>
        <v>0</v>
      </c>
      <c r="Q11" s="40">
        <f t="shared" si="1"/>
        <v>0</v>
      </c>
      <c r="R11" s="40">
        <f t="shared" si="1"/>
        <v>0</v>
      </c>
      <c r="S11" s="40">
        <f>SUM(D11:R11)</f>
        <v>0</v>
      </c>
    </row>
    <row r="12" spans="2:19" ht="18" customHeight="1" x14ac:dyDescent="0.25">
      <c r="B12" s="59" t="s">
        <v>210</v>
      </c>
      <c r="C12" s="46" t="s">
        <v>17</v>
      </c>
      <c r="D12" s="47">
        <f>D13/(1-D14)</f>
        <v>0</v>
      </c>
      <c r="E12" s="47">
        <f t="shared" ref="E12:R12" si="2">E13/(1-E14)</f>
        <v>0</v>
      </c>
      <c r="F12" s="47">
        <f t="shared" si="2"/>
        <v>0</v>
      </c>
      <c r="G12" s="47">
        <f t="shared" si="2"/>
        <v>0</v>
      </c>
      <c r="H12" s="47">
        <f t="shared" si="2"/>
        <v>0</v>
      </c>
      <c r="I12" s="47">
        <f t="shared" si="2"/>
        <v>0</v>
      </c>
      <c r="J12" s="47">
        <f t="shared" si="2"/>
        <v>0</v>
      </c>
      <c r="K12" s="47">
        <f t="shared" si="2"/>
        <v>0</v>
      </c>
      <c r="L12" s="47">
        <f t="shared" si="2"/>
        <v>0</v>
      </c>
      <c r="M12" s="47">
        <f t="shared" si="2"/>
        <v>0</v>
      </c>
      <c r="N12" s="47">
        <f t="shared" si="2"/>
        <v>0</v>
      </c>
      <c r="O12" s="47">
        <f t="shared" si="2"/>
        <v>0</v>
      </c>
      <c r="P12" s="47">
        <f t="shared" si="2"/>
        <v>0</v>
      </c>
      <c r="Q12" s="47">
        <f t="shared" si="2"/>
        <v>0</v>
      </c>
      <c r="R12" s="47">
        <f t="shared" si="2"/>
        <v>0</v>
      </c>
      <c r="S12" s="47">
        <f>SUM(D12:R12)</f>
        <v>0</v>
      </c>
    </row>
    <row r="13" spans="2:19" ht="18" customHeight="1" x14ac:dyDescent="0.25">
      <c r="B13" s="9" t="s">
        <v>209</v>
      </c>
      <c r="C13" s="42" t="s">
        <v>17</v>
      </c>
      <c r="D13" s="47">
        <f>'QUADRO 3'!D23</f>
        <v>0</v>
      </c>
      <c r="E13" s="47">
        <f>'QUADRO 3'!E23</f>
        <v>0</v>
      </c>
      <c r="F13" s="47">
        <f>'QUADRO 3'!F23</f>
        <v>0</v>
      </c>
      <c r="G13" s="47">
        <f>'QUADRO 3'!G23</f>
        <v>0</v>
      </c>
      <c r="H13" s="47">
        <f>'QUADRO 3'!H23</f>
        <v>0</v>
      </c>
      <c r="I13" s="47">
        <f>'QUADRO 3'!I23</f>
        <v>0</v>
      </c>
      <c r="J13" s="47">
        <f>'QUADRO 3'!J23</f>
        <v>0</v>
      </c>
      <c r="K13" s="47">
        <f>'QUADRO 3'!K23</f>
        <v>0</v>
      </c>
      <c r="L13" s="47">
        <f>'QUADRO 3'!L23</f>
        <v>0</v>
      </c>
      <c r="M13" s="47">
        <f>'QUADRO 3'!M23</f>
        <v>0</v>
      </c>
      <c r="N13" s="47">
        <f>'QUADRO 3'!N23</f>
        <v>0</v>
      </c>
      <c r="O13" s="47">
        <f>'QUADRO 3'!O23</f>
        <v>0</v>
      </c>
      <c r="P13" s="47">
        <f>'QUADRO 3'!P23</f>
        <v>0</v>
      </c>
      <c r="Q13" s="47">
        <f>'QUADRO 3'!Q23</f>
        <v>0</v>
      </c>
      <c r="R13" s="47">
        <f>'QUADRO 3'!R23</f>
        <v>0</v>
      </c>
      <c r="S13" s="47">
        <f>SUM(D13:R13)</f>
        <v>0</v>
      </c>
    </row>
    <row r="14" spans="2:19" ht="18" customHeight="1" x14ac:dyDescent="0.25">
      <c r="B14" s="9" t="s">
        <v>196</v>
      </c>
      <c r="C14" s="42" t="s">
        <v>18</v>
      </c>
      <c r="D14" s="53">
        <f>'QUADRO 2'!$C$23</f>
        <v>0</v>
      </c>
      <c r="E14" s="53">
        <f>'QUADRO 2'!$C$23</f>
        <v>0</v>
      </c>
      <c r="F14" s="53">
        <f>'QUADRO 2'!$C$23</f>
        <v>0</v>
      </c>
      <c r="G14" s="53">
        <f>'QUADRO 2'!$C$23</f>
        <v>0</v>
      </c>
      <c r="H14" s="53">
        <f>'QUADRO 2'!$C$23</f>
        <v>0</v>
      </c>
      <c r="I14" s="53">
        <f>'QUADRO 2'!$C$23</f>
        <v>0</v>
      </c>
      <c r="J14" s="53">
        <f>'QUADRO 2'!$C$23</f>
        <v>0</v>
      </c>
      <c r="K14" s="53">
        <f>'QUADRO 2'!$C$23</f>
        <v>0</v>
      </c>
      <c r="L14" s="53">
        <f>'QUADRO 2'!$C$23</f>
        <v>0</v>
      </c>
      <c r="M14" s="53">
        <f>'QUADRO 2'!$C$23</f>
        <v>0</v>
      </c>
      <c r="N14" s="53">
        <f>'QUADRO 2'!$C$23</f>
        <v>0</v>
      </c>
      <c r="O14" s="53">
        <f>'QUADRO 2'!$C$23</f>
        <v>0</v>
      </c>
      <c r="P14" s="53">
        <f>'QUADRO 2'!$C$23</f>
        <v>0</v>
      </c>
      <c r="Q14" s="53">
        <f>'QUADRO 2'!$C$23</f>
        <v>0</v>
      </c>
      <c r="R14" s="53">
        <f>'QUADRO 2'!$C$23</f>
        <v>0</v>
      </c>
      <c r="S14" s="47"/>
    </row>
    <row r="15" spans="2:19" ht="18" customHeight="1" x14ac:dyDescent="0.25">
      <c r="B15" s="59" t="s">
        <v>211</v>
      </c>
      <c r="C15" s="46" t="s">
        <v>17</v>
      </c>
      <c r="D15" s="47">
        <f>D16*D17*D18</f>
        <v>0</v>
      </c>
      <c r="E15" s="47">
        <f t="shared" ref="E15:R15" si="3">E16*E17*E18</f>
        <v>0</v>
      </c>
      <c r="F15" s="47">
        <f t="shared" si="3"/>
        <v>0</v>
      </c>
      <c r="G15" s="47">
        <f t="shared" si="3"/>
        <v>0</v>
      </c>
      <c r="H15" s="47">
        <f t="shared" si="3"/>
        <v>0</v>
      </c>
      <c r="I15" s="47">
        <f t="shared" si="3"/>
        <v>0</v>
      </c>
      <c r="J15" s="47">
        <f t="shared" si="3"/>
        <v>0</v>
      </c>
      <c r="K15" s="47">
        <f t="shared" si="3"/>
        <v>0</v>
      </c>
      <c r="L15" s="47">
        <f t="shared" si="3"/>
        <v>0</v>
      </c>
      <c r="M15" s="47">
        <f t="shared" si="3"/>
        <v>0</v>
      </c>
      <c r="N15" s="47">
        <f t="shared" si="3"/>
        <v>0</v>
      </c>
      <c r="O15" s="47">
        <f t="shared" si="3"/>
        <v>0</v>
      </c>
      <c r="P15" s="47">
        <f t="shared" si="3"/>
        <v>0</v>
      </c>
      <c r="Q15" s="47">
        <f t="shared" si="3"/>
        <v>0</v>
      </c>
      <c r="R15" s="47">
        <f t="shared" si="3"/>
        <v>0</v>
      </c>
      <c r="S15" s="47">
        <f>SUM(D15:R15)</f>
        <v>0</v>
      </c>
    </row>
    <row r="16" spans="2:19" ht="18" customHeight="1" x14ac:dyDescent="0.25">
      <c r="B16" s="9" t="s">
        <v>207</v>
      </c>
      <c r="C16" s="42" t="s">
        <v>18</v>
      </c>
      <c r="D16" s="54">
        <v>0.25</v>
      </c>
      <c r="E16" s="54">
        <v>0.25</v>
      </c>
      <c r="F16" s="54">
        <v>0.25</v>
      </c>
      <c r="G16" s="54">
        <v>0.25</v>
      </c>
      <c r="H16" s="54">
        <v>0.25</v>
      </c>
      <c r="I16" s="54">
        <v>0.25</v>
      </c>
      <c r="J16" s="54">
        <v>0.25</v>
      </c>
      <c r="K16" s="54">
        <v>0.25</v>
      </c>
      <c r="L16" s="54">
        <v>0.25</v>
      </c>
      <c r="M16" s="54">
        <v>0.25</v>
      </c>
      <c r="N16" s="54">
        <v>0.25</v>
      </c>
      <c r="O16" s="54">
        <v>0.25</v>
      </c>
      <c r="P16" s="54">
        <v>0.25</v>
      </c>
      <c r="Q16" s="54">
        <v>0.25</v>
      </c>
      <c r="R16" s="54">
        <v>0.25</v>
      </c>
      <c r="S16" s="47"/>
    </row>
    <row r="17" spans="2:19" ht="18" customHeight="1" x14ac:dyDescent="0.25">
      <c r="B17" s="9" t="s">
        <v>194</v>
      </c>
      <c r="C17" s="42" t="s">
        <v>15</v>
      </c>
      <c r="D17" s="43">
        <v>36756722.399999999</v>
      </c>
      <c r="E17" s="43">
        <v>38434299.210336</v>
      </c>
      <c r="F17" s="43">
        <v>40188440.62629573</v>
      </c>
      <c r="G17" s="43">
        <v>42022641.056479864</v>
      </c>
      <c r="H17" s="43">
        <v>43940554.3942976</v>
      </c>
      <c r="I17" s="43">
        <v>45945903</v>
      </c>
      <c r="J17" s="43">
        <v>45945903</v>
      </c>
      <c r="K17" s="43">
        <v>45945903</v>
      </c>
      <c r="L17" s="43">
        <v>45945903</v>
      </c>
      <c r="M17" s="43">
        <v>45945903</v>
      </c>
      <c r="N17" s="43">
        <v>45945903</v>
      </c>
      <c r="O17" s="43">
        <v>45945903</v>
      </c>
      <c r="P17" s="43">
        <v>45945903</v>
      </c>
      <c r="Q17" s="43">
        <v>45945903</v>
      </c>
      <c r="R17" s="43">
        <v>45945903</v>
      </c>
      <c r="S17" s="47">
        <f>SUM(D17:R17)</f>
        <v>660801687.68740916</v>
      </c>
    </row>
    <row r="18" spans="2:19" ht="18" customHeight="1" x14ac:dyDescent="0.25">
      <c r="B18" s="9" t="s">
        <v>126</v>
      </c>
      <c r="C18" s="42" t="s">
        <v>17</v>
      </c>
      <c r="D18" s="64"/>
      <c r="E18" s="65">
        <f>$D$18</f>
        <v>0</v>
      </c>
      <c r="F18" s="65">
        <f t="shared" ref="F18:R18" si="4">$D$18</f>
        <v>0</v>
      </c>
      <c r="G18" s="65">
        <f t="shared" si="4"/>
        <v>0</v>
      </c>
      <c r="H18" s="65">
        <f t="shared" si="4"/>
        <v>0</v>
      </c>
      <c r="I18" s="65">
        <f t="shared" si="4"/>
        <v>0</v>
      </c>
      <c r="J18" s="65">
        <f t="shared" si="4"/>
        <v>0</v>
      </c>
      <c r="K18" s="65">
        <f t="shared" si="4"/>
        <v>0</v>
      </c>
      <c r="L18" s="65">
        <f t="shared" si="4"/>
        <v>0</v>
      </c>
      <c r="M18" s="65">
        <f t="shared" si="4"/>
        <v>0</v>
      </c>
      <c r="N18" s="65">
        <f t="shared" si="4"/>
        <v>0</v>
      </c>
      <c r="O18" s="65">
        <f t="shared" si="4"/>
        <v>0</v>
      </c>
      <c r="P18" s="65">
        <f t="shared" si="4"/>
        <v>0</v>
      </c>
      <c r="Q18" s="65">
        <f t="shared" si="4"/>
        <v>0</v>
      </c>
      <c r="R18" s="65">
        <f t="shared" si="4"/>
        <v>0</v>
      </c>
      <c r="S18" s="47"/>
    </row>
    <row r="19" spans="2:19" ht="18" customHeight="1" x14ac:dyDescent="0.25">
      <c r="B19" s="59" t="s">
        <v>192</v>
      </c>
      <c r="C19" s="46" t="s">
        <v>17</v>
      </c>
      <c r="D19" s="66"/>
      <c r="E19" s="67">
        <f t="shared" ref="E19:R19" si="5">$D$19</f>
        <v>0</v>
      </c>
      <c r="F19" s="67">
        <f t="shared" si="5"/>
        <v>0</v>
      </c>
      <c r="G19" s="67">
        <f t="shared" si="5"/>
        <v>0</v>
      </c>
      <c r="H19" s="67">
        <f t="shared" si="5"/>
        <v>0</v>
      </c>
      <c r="I19" s="67">
        <f t="shared" si="5"/>
        <v>0</v>
      </c>
      <c r="J19" s="67">
        <f t="shared" si="5"/>
        <v>0</v>
      </c>
      <c r="K19" s="67">
        <f t="shared" si="5"/>
        <v>0</v>
      </c>
      <c r="L19" s="67">
        <f t="shared" si="5"/>
        <v>0</v>
      </c>
      <c r="M19" s="67">
        <f t="shared" si="5"/>
        <v>0</v>
      </c>
      <c r="N19" s="67">
        <f t="shared" si="5"/>
        <v>0</v>
      </c>
      <c r="O19" s="67">
        <f t="shared" si="5"/>
        <v>0</v>
      </c>
      <c r="P19" s="67">
        <f t="shared" si="5"/>
        <v>0</v>
      </c>
      <c r="Q19" s="67">
        <f t="shared" si="5"/>
        <v>0</v>
      </c>
      <c r="R19" s="67">
        <f t="shared" si="5"/>
        <v>0</v>
      </c>
      <c r="S19" s="47">
        <f>SUM(D19:R19)</f>
        <v>0</v>
      </c>
    </row>
    <row r="21" spans="2:19" ht="18" customHeight="1" x14ac:dyDescent="0.25">
      <c r="B21"/>
      <c r="C21"/>
      <c r="D21"/>
      <c r="E21"/>
      <c r="F21"/>
      <c r="G21"/>
      <c r="H21"/>
      <c r="I21"/>
      <c r="J21"/>
      <c r="K21"/>
      <c r="L21"/>
      <c r="M21"/>
      <c r="N21"/>
      <c r="O21"/>
      <c r="P21"/>
      <c r="Q21"/>
      <c r="R21"/>
      <c r="S21"/>
    </row>
    <row r="22" spans="2:19" ht="18" customHeight="1" x14ac:dyDescent="0.25">
      <c r="B22"/>
      <c r="C22"/>
      <c r="D22"/>
      <c r="E22"/>
      <c r="F22"/>
      <c r="G22"/>
      <c r="H22"/>
      <c r="I22"/>
      <c r="J22"/>
      <c r="K22"/>
      <c r="L22"/>
      <c r="M22"/>
      <c r="N22"/>
      <c r="O22"/>
      <c r="P22"/>
      <c r="Q22"/>
      <c r="R22"/>
      <c r="S22"/>
    </row>
    <row r="23" spans="2:19" ht="18" customHeight="1" x14ac:dyDescent="0.25">
      <c r="C23"/>
      <c r="D23"/>
      <c r="E23"/>
      <c r="F23"/>
      <c r="G23"/>
      <c r="H23"/>
      <c r="I23"/>
      <c r="J23"/>
      <c r="K23"/>
      <c r="L23"/>
      <c r="M23"/>
      <c r="N23"/>
      <c r="O23"/>
      <c r="P23"/>
      <c r="Q23"/>
      <c r="R23"/>
      <c r="S23"/>
    </row>
    <row r="24" spans="2:19" ht="18" customHeight="1" x14ac:dyDescent="0.25">
      <c r="C24"/>
      <c r="D24"/>
      <c r="E24"/>
      <c r="F24"/>
      <c r="G24"/>
      <c r="H24"/>
      <c r="I24"/>
      <c r="J24"/>
      <c r="K24"/>
      <c r="L24"/>
      <c r="M24"/>
      <c r="N24"/>
      <c r="O24"/>
      <c r="P24"/>
      <c r="Q24"/>
      <c r="R24"/>
      <c r="S24"/>
    </row>
    <row r="25" spans="2:19" ht="18" customHeight="1" x14ac:dyDescent="0.25">
      <c r="C25"/>
      <c r="D25"/>
      <c r="E25"/>
      <c r="F25"/>
      <c r="G25"/>
      <c r="H25"/>
      <c r="I25"/>
      <c r="J25"/>
      <c r="K25"/>
      <c r="L25"/>
      <c r="M25"/>
      <c r="N25"/>
      <c r="O25"/>
      <c r="P25"/>
      <c r="Q25"/>
      <c r="R25"/>
      <c r="S25"/>
    </row>
    <row r="26" spans="2:19" ht="18" customHeight="1" x14ac:dyDescent="0.25">
      <c r="C26"/>
      <c r="D26"/>
      <c r="E26"/>
      <c r="F26"/>
      <c r="G26"/>
      <c r="H26"/>
      <c r="I26"/>
      <c r="J26"/>
      <c r="K26"/>
      <c r="L26"/>
      <c r="M26"/>
      <c r="N26"/>
      <c r="O26"/>
      <c r="P26"/>
      <c r="Q26"/>
      <c r="R26"/>
      <c r="S26"/>
    </row>
    <row r="27" spans="2:19" ht="18" customHeight="1" x14ac:dyDescent="0.25">
      <c r="C27"/>
      <c r="D27"/>
      <c r="E27"/>
      <c r="F27"/>
      <c r="G27"/>
      <c r="H27"/>
      <c r="I27"/>
      <c r="J27"/>
      <c r="K27"/>
      <c r="L27"/>
      <c r="M27"/>
      <c r="N27"/>
      <c r="O27"/>
      <c r="P27"/>
      <c r="Q27"/>
      <c r="R27"/>
      <c r="S27"/>
    </row>
  </sheetData>
  <mergeCells count="1">
    <mergeCell ref="B8:S8"/>
  </mergeCells>
  <pageMargins left="0.51181102362204722" right="0.51181102362204722" top="0.78740157480314965" bottom="0.78740157480314965" header="0.31496062992125984" footer="0.31496062992125984"/>
  <pageSetup paperSize="9" scale="6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C110A-486E-4A5C-9F92-3229083208E6}">
  <dimension ref="B6:S24"/>
  <sheetViews>
    <sheetView showGridLines="0" zoomScale="85" zoomScaleNormal="85" workbookViewId="0"/>
  </sheetViews>
  <sheetFormatPr defaultColWidth="11.7109375" defaultRowHeight="18" customHeight="1" x14ac:dyDescent="0.25"/>
  <cols>
    <col min="1" max="1" width="9.28515625" style="2" customWidth="1"/>
    <col min="2" max="2" width="40.85546875" style="2" bestFit="1" customWidth="1"/>
    <col min="3" max="3" width="16.28515625" style="2" bestFit="1" customWidth="1"/>
    <col min="4" max="4" width="15.28515625" style="2" bestFit="1" customWidth="1"/>
    <col min="5" max="7" width="14.85546875" style="2" bestFit="1" customWidth="1"/>
    <col min="8" max="14" width="15.28515625" style="2" bestFit="1" customWidth="1"/>
    <col min="15" max="18" width="16.28515625" style="2" bestFit="1" customWidth="1"/>
    <col min="19" max="16384" width="11.7109375" style="2"/>
  </cols>
  <sheetData>
    <row r="6" spans="2:19" ht="18" customHeight="1" x14ac:dyDescent="0.25">
      <c r="B6" s="11" t="s">
        <v>105</v>
      </c>
    </row>
    <row r="7" spans="2:19" ht="3" customHeight="1" x14ac:dyDescent="0.25"/>
    <row r="8" spans="2:19" ht="28.5" customHeight="1" x14ac:dyDescent="0.25">
      <c r="B8" s="95" t="s">
        <v>101</v>
      </c>
      <c r="C8" s="95"/>
      <c r="D8" s="95"/>
      <c r="E8" s="95"/>
      <c r="F8" s="95"/>
      <c r="G8" s="95"/>
      <c r="H8" s="95"/>
      <c r="I8" s="95"/>
      <c r="J8" s="95"/>
      <c r="K8" s="95"/>
      <c r="L8" s="95"/>
      <c r="M8" s="95"/>
      <c r="N8" s="95"/>
      <c r="O8" s="95"/>
      <c r="P8" s="95"/>
      <c r="Q8" s="95"/>
      <c r="R8" s="95"/>
      <c r="S8" s="95"/>
    </row>
    <row r="9" spans="2:19" ht="3" customHeight="1" x14ac:dyDescent="0.25">
      <c r="B9" s="3"/>
      <c r="C9" s="3"/>
      <c r="D9" s="3"/>
      <c r="E9" s="3"/>
      <c r="F9" s="3"/>
      <c r="G9" s="3"/>
      <c r="H9" s="3"/>
      <c r="I9" s="3"/>
      <c r="J9" s="3"/>
      <c r="K9" s="3"/>
      <c r="L9" s="3"/>
      <c r="M9" s="3"/>
    </row>
    <row r="10" spans="2:19" ht="18" customHeight="1" x14ac:dyDescent="0.25">
      <c r="B10" s="10" t="s">
        <v>0</v>
      </c>
      <c r="C10" s="10" t="s">
        <v>15</v>
      </c>
      <c r="D10" s="10">
        <v>1</v>
      </c>
      <c r="E10" s="10">
        <f>D10+1</f>
        <v>2</v>
      </c>
      <c r="F10" s="10">
        <f t="shared" ref="F10:R10" si="0">E10+1</f>
        <v>3</v>
      </c>
      <c r="G10" s="10">
        <f t="shared" si="0"/>
        <v>4</v>
      </c>
      <c r="H10" s="10">
        <f t="shared" si="0"/>
        <v>5</v>
      </c>
      <c r="I10" s="10">
        <f t="shared" si="0"/>
        <v>6</v>
      </c>
      <c r="J10" s="10">
        <f t="shared" si="0"/>
        <v>7</v>
      </c>
      <c r="K10" s="10">
        <f t="shared" si="0"/>
        <v>8</v>
      </c>
      <c r="L10" s="10">
        <f t="shared" si="0"/>
        <v>9</v>
      </c>
      <c r="M10" s="10">
        <f t="shared" si="0"/>
        <v>10</v>
      </c>
      <c r="N10" s="10">
        <f t="shared" si="0"/>
        <v>11</v>
      </c>
      <c r="O10" s="10">
        <f t="shared" si="0"/>
        <v>12</v>
      </c>
      <c r="P10" s="10">
        <f t="shared" si="0"/>
        <v>13</v>
      </c>
      <c r="Q10" s="10">
        <f t="shared" si="0"/>
        <v>14</v>
      </c>
      <c r="R10" s="10">
        <f t="shared" si="0"/>
        <v>15</v>
      </c>
      <c r="S10" s="10" t="s">
        <v>1</v>
      </c>
    </row>
    <row r="11" spans="2:19" ht="18" customHeight="1" x14ac:dyDescent="0.25">
      <c r="B11" s="4" t="s">
        <v>3</v>
      </c>
      <c r="C11" s="5" t="s">
        <v>17</v>
      </c>
      <c r="D11" s="6">
        <f>(D12+D13+D16+D17)</f>
        <v>0</v>
      </c>
      <c r="E11" s="6">
        <f t="shared" ref="E11:R11" si="1">(E12+E13+E16+E17)</f>
        <v>0</v>
      </c>
      <c r="F11" s="6">
        <f t="shared" si="1"/>
        <v>0</v>
      </c>
      <c r="G11" s="6">
        <f t="shared" si="1"/>
        <v>0</v>
      </c>
      <c r="H11" s="6">
        <f t="shared" si="1"/>
        <v>0</v>
      </c>
      <c r="I11" s="6">
        <f t="shared" si="1"/>
        <v>0</v>
      </c>
      <c r="J11" s="6">
        <f t="shared" si="1"/>
        <v>0</v>
      </c>
      <c r="K11" s="6">
        <f t="shared" si="1"/>
        <v>0</v>
      </c>
      <c r="L11" s="6">
        <f t="shared" si="1"/>
        <v>0</v>
      </c>
      <c r="M11" s="6">
        <f t="shared" si="1"/>
        <v>0</v>
      </c>
      <c r="N11" s="6">
        <f t="shared" si="1"/>
        <v>0</v>
      </c>
      <c r="O11" s="6">
        <f t="shared" si="1"/>
        <v>0</v>
      </c>
      <c r="P11" s="6">
        <f t="shared" si="1"/>
        <v>0</v>
      </c>
      <c r="Q11" s="6">
        <f t="shared" si="1"/>
        <v>0</v>
      </c>
      <c r="R11" s="6">
        <f t="shared" si="1"/>
        <v>0</v>
      </c>
      <c r="S11" s="6">
        <f>SUM(D11:R11)</f>
        <v>0</v>
      </c>
    </row>
    <row r="12" spans="2:19" ht="18" customHeight="1" x14ac:dyDescent="0.25">
      <c r="B12" s="9" t="s">
        <v>46</v>
      </c>
      <c r="C12" s="7" t="s">
        <v>17</v>
      </c>
      <c r="D12" s="64"/>
      <c r="E12" s="64"/>
      <c r="F12" s="64"/>
      <c r="G12" s="64"/>
      <c r="H12" s="64"/>
      <c r="I12" s="64"/>
      <c r="J12" s="64"/>
      <c r="K12" s="64"/>
      <c r="L12" s="64"/>
      <c r="M12" s="64"/>
      <c r="N12" s="64"/>
      <c r="O12" s="64"/>
      <c r="P12" s="64"/>
      <c r="Q12" s="64"/>
      <c r="R12" s="64"/>
      <c r="S12" s="43"/>
    </row>
    <row r="13" spans="2:19" ht="18" customHeight="1" x14ac:dyDescent="0.25">
      <c r="B13" s="9" t="s">
        <v>196</v>
      </c>
      <c r="C13" s="7" t="s">
        <v>17</v>
      </c>
      <c r="D13" s="64"/>
      <c r="E13" s="64"/>
      <c r="F13" s="64"/>
      <c r="G13" s="64"/>
      <c r="H13" s="64"/>
      <c r="I13" s="64"/>
      <c r="J13" s="64"/>
      <c r="K13" s="64"/>
      <c r="L13" s="64"/>
      <c r="M13" s="64"/>
      <c r="N13" s="64"/>
      <c r="O13" s="64"/>
      <c r="P13" s="64"/>
      <c r="Q13" s="64"/>
      <c r="R13" s="64"/>
      <c r="S13" s="43"/>
    </row>
    <row r="14" spans="2:19" ht="18" customHeight="1" x14ac:dyDescent="0.25">
      <c r="B14" s="9" t="s">
        <v>113</v>
      </c>
      <c r="C14" s="7" t="s">
        <v>18</v>
      </c>
      <c r="D14" s="64"/>
      <c r="E14" s="64"/>
      <c r="F14" s="64"/>
      <c r="G14" s="64"/>
      <c r="H14" s="64"/>
      <c r="I14" s="64"/>
      <c r="J14" s="64"/>
      <c r="K14" s="64"/>
      <c r="L14" s="64"/>
      <c r="M14" s="64"/>
      <c r="N14" s="64"/>
      <c r="O14" s="64"/>
      <c r="P14" s="64"/>
      <c r="Q14" s="64"/>
      <c r="R14" s="64"/>
      <c r="S14" s="43"/>
    </row>
    <row r="15" spans="2:19" ht="18" customHeight="1" x14ac:dyDescent="0.25">
      <c r="B15" s="9" t="s">
        <v>114</v>
      </c>
      <c r="C15" s="7" t="s">
        <v>17</v>
      </c>
      <c r="D15" s="64"/>
      <c r="E15" s="64"/>
      <c r="F15" s="64"/>
      <c r="G15" s="64"/>
      <c r="H15" s="64"/>
      <c r="I15" s="64"/>
      <c r="J15" s="64"/>
      <c r="K15" s="64"/>
      <c r="L15" s="64"/>
      <c r="M15" s="64"/>
      <c r="N15" s="64"/>
      <c r="O15" s="64"/>
      <c r="P15" s="64"/>
      <c r="Q15" s="64"/>
      <c r="R15" s="64"/>
      <c r="S15" s="43"/>
    </row>
    <row r="16" spans="2:19" ht="18" customHeight="1" x14ac:dyDescent="0.25">
      <c r="B16" s="9" t="s">
        <v>115</v>
      </c>
      <c r="C16" s="7" t="s">
        <v>17</v>
      </c>
      <c r="D16" s="43">
        <f>D14-D15</f>
        <v>0</v>
      </c>
      <c r="E16" s="43">
        <f t="shared" ref="E16:R16" si="2">E14-E15</f>
        <v>0</v>
      </c>
      <c r="F16" s="43">
        <f t="shared" si="2"/>
        <v>0</v>
      </c>
      <c r="G16" s="43">
        <f t="shared" si="2"/>
        <v>0</v>
      </c>
      <c r="H16" s="43">
        <f t="shared" si="2"/>
        <v>0</v>
      </c>
      <c r="I16" s="43">
        <f t="shared" si="2"/>
        <v>0</v>
      </c>
      <c r="J16" s="43">
        <f t="shared" si="2"/>
        <v>0</v>
      </c>
      <c r="K16" s="43">
        <f t="shared" si="2"/>
        <v>0</v>
      </c>
      <c r="L16" s="43">
        <f t="shared" si="2"/>
        <v>0</v>
      </c>
      <c r="M16" s="43">
        <f t="shared" si="2"/>
        <v>0</v>
      </c>
      <c r="N16" s="43">
        <f t="shared" si="2"/>
        <v>0</v>
      </c>
      <c r="O16" s="43">
        <f t="shared" si="2"/>
        <v>0</v>
      </c>
      <c r="P16" s="43">
        <f t="shared" si="2"/>
        <v>0</v>
      </c>
      <c r="Q16" s="43">
        <f t="shared" si="2"/>
        <v>0</v>
      </c>
      <c r="R16" s="43">
        <f t="shared" si="2"/>
        <v>0</v>
      </c>
      <c r="S16" s="43"/>
    </row>
    <row r="17" spans="2:19" ht="18" customHeight="1" x14ac:dyDescent="0.25">
      <c r="B17" s="9" t="s">
        <v>47</v>
      </c>
      <c r="C17" s="7" t="s">
        <v>17</v>
      </c>
      <c r="D17" s="64"/>
      <c r="E17" s="64"/>
      <c r="F17" s="64"/>
      <c r="G17" s="64"/>
      <c r="H17" s="64"/>
      <c r="I17" s="64"/>
      <c r="J17" s="64"/>
      <c r="K17" s="64"/>
      <c r="L17" s="64"/>
      <c r="M17" s="64"/>
      <c r="N17" s="64"/>
      <c r="O17" s="64"/>
      <c r="P17" s="64"/>
      <c r="Q17" s="64"/>
      <c r="R17" s="64"/>
      <c r="S17" s="43">
        <f>SUM(D17:R17)</f>
        <v>0</v>
      </c>
    </row>
    <row r="19" spans="2:19" ht="18" customHeight="1" x14ac:dyDescent="0.25">
      <c r="B19" s="4" t="s">
        <v>110</v>
      </c>
      <c r="C19" s="35" t="s">
        <v>111</v>
      </c>
      <c r="D19" s="8"/>
      <c r="E19" s="8"/>
      <c r="F19" s="8"/>
      <c r="G19" s="8"/>
      <c r="H19" s="8"/>
      <c r="I19" s="8"/>
      <c r="J19" s="8"/>
      <c r="K19" s="8"/>
      <c r="L19" s="8"/>
      <c r="M19" s="8"/>
      <c r="N19" s="8"/>
      <c r="O19" s="8"/>
      <c r="P19" s="8"/>
      <c r="Q19" s="8"/>
      <c r="R19" s="8"/>
    </row>
    <row r="21" spans="2:19" ht="18" customHeight="1" x14ac:dyDescent="0.25">
      <c r="B21" s="4" t="s">
        <v>3</v>
      </c>
      <c r="C21" s="5" t="s">
        <v>18</v>
      </c>
    </row>
    <row r="22" spans="2:19" ht="18" customHeight="1" x14ac:dyDescent="0.25">
      <c r="B22" s="23" t="s">
        <v>46</v>
      </c>
      <c r="C22" s="68"/>
    </row>
    <row r="23" spans="2:19" ht="18" customHeight="1" x14ac:dyDescent="0.25">
      <c r="B23" s="23" t="s">
        <v>196</v>
      </c>
      <c r="C23" s="68"/>
    </row>
    <row r="24" spans="2:19" ht="18" customHeight="1" x14ac:dyDescent="0.25">
      <c r="B24" s="23" t="s">
        <v>45</v>
      </c>
      <c r="C24" s="68"/>
    </row>
  </sheetData>
  <mergeCells count="1">
    <mergeCell ref="B8:S8"/>
  </mergeCells>
  <pageMargins left="0.51181102362204722" right="0.51181102362204722" top="0.78740157480314965" bottom="0.78740157480314965" header="0.31496062992125984" footer="0.31496062992125984"/>
  <pageSetup paperSize="9" scale="6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70082-AFC5-4811-8000-163EBA118311}">
  <dimension ref="A6:AF188"/>
  <sheetViews>
    <sheetView showGridLines="0" topLeftCell="A4" zoomScale="70" zoomScaleNormal="70" workbookViewId="0">
      <selection activeCell="D18" sqref="D18:R22"/>
    </sheetView>
  </sheetViews>
  <sheetFormatPr defaultColWidth="11.7109375" defaultRowHeight="18" customHeight="1" outlineLevelRow="1" x14ac:dyDescent="0.25"/>
  <cols>
    <col min="1" max="1" width="9.28515625" style="2" customWidth="1"/>
    <col min="2" max="2" width="75" style="2" bestFit="1" customWidth="1"/>
    <col min="3" max="3" width="13.42578125" style="2" customWidth="1"/>
    <col min="4" max="4" width="18.5703125" style="2" bestFit="1" customWidth="1"/>
    <col min="5" max="6" width="16.85546875" style="2" bestFit="1" customWidth="1"/>
    <col min="7" max="18" width="15.5703125" style="2" bestFit="1" customWidth="1"/>
    <col min="19" max="19" width="17.85546875" style="2" bestFit="1" customWidth="1"/>
    <col min="33" max="16384" width="11.7109375" style="2"/>
  </cols>
  <sheetData>
    <row r="6" spans="2:19" ht="18" customHeight="1" x14ac:dyDescent="0.25">
      <c r="B6" s="11" t="s">
        <v>106</v>
      </c>
    </row>
    <row r="7" spans="2:19" ht="3" customHeight="1" x14ac:dyDescent="0.25"/>
    <row r="8" spans="2:19" ht="20.25" customHeight="1" x14ac:dyDescent="0.25">
      <c r="B8" s="95" t="s">
        <v>201</v>
      </c>
      <c r="C8" s="95"/>
      <c r="D8" s="95"/>
      <c r="E8" s="95"/>
      <c r="F8" s="95"/>
      <c r="G8" s="95"/>
      <c r="H8" s="95"/>
      <c r="I8" s="95"/>
      <c r="J8" s="95"/>
      <c r="K8" s="95"/>
      <c r="L8" s="95"/>
      <c r="M8" s="95"/>
      <c r="N8" s="95"/>
      <c r="O8" s="95"/>
      <c r="P8" s="95"/>
      <c r="Q8" s="95"/>
      <c r="R8" s="95"/>
      <c r="S8" s="95"/>
    </row>
    <row r="9" spans="2:19" ht="3" customHeight="1" x14ac:dyDescent="0.25">
      <c r="B9" s="3"/>
      <c r="C9" s="3"/>
      <c r="D9" s="3"/>
      <c r="E9" s="3"/>
      <c r="F9" s="3"/>
      <c r="G9" s="3"/>
      <c r="H9" s="3"/>
      <c r="I9" s="3"/>
      <c r="J9" s="3"/>
      <c r="K9" s="3"/>
      <c r="L9" s="3"/>
      <c r="M9" s="3"/>
    </row>
    <row r="10" spans="2:19" ht="18" customHeight="1" x14ac:dyDescent="0.25">
      <c r="B10" s="15" t="s">
        <v>0</v>
      </c>
      <c r="C10" s="10" t="s">
        <v>15</v>
      </c>
      <c r="D10" s="10">
        <v>1</v>
      </c>
      <c r="E10" s="10">
        <f>D10+1</f>
        <v>2</v>
      </c>
      <c r="F10" s="10">
        <f t="shared" ref="F10:R10" si="0">E10+1</f>
        <v>3</v>
      </c>
      <c r="G10" s="10">
        <f t="shared" si="0"/>
        <v>4</v>
      </c>
      <c r="H10" s="10">
        <f t="shared" si="0"/>
        <v>5</v>
      </c>
      <c r="I10" s="10">
        <f t="shared" si="0"/>
        <v>6</v>
      </c>
      <c r="J10" s="10">
        <f t="shared" si="0"/>
        <v>7</v>
      </c>
      <c r="K10" s="10">
        <f t="shared" si="0"/>
        <v>8</v>
      </c>
      <c r="L10" s="10">
        <f t="shared" si="0"/>
        <v>9</v>
      </c>
      <c r="M10" s="10">
        <f t="shared" si="0"/>
        <v>10</v>
      </c>
      <c r="N10" s="10">
        <f t="shared" si="0"/>
        <v>11</v>
      </c>
      <c r="O10" s="10">
        <f t="shared" si="0"/>
        <v>12</v>
      </c>
      <c r="P10" s="10">
        <f t="shared" si="0"/>
        <v>13</v>
      </c>
      <c r="Q10" s="10">
        <f t="shared" si="0"/>
        <v>14</v>
      </c>
      <c r="R10" s="10">
        <f t="shared" si="0"/>
        <v>15</v>
      </c>
      <c r="S10" s="10" t="s">
        <v>1</v>
      </c>
    </row>
    <row r="11" spans="2:19" ht="18" customHeight="1" x14ac:dyDescent="0.25">
      <c r="B11" s="16" t="s">
        <v>70</v>
      </c>
      <c r="C11" s="34" t="s">
        <v>15</v>
      </c>
      <c r="D11" s="40">
        <f>SUM(D12:D16)</f>
        <v>399</v>
      </c>
      <c r="E11" s="40">
        <f t="shared" ref="E11:R11" si="1">SUM(E12:E16)</f>
        <v>400</v>
      </c>
      <c r="F11" s="40">
        <f t="shared" si="1"/>
        <v>402.45</v>
      </c>
      <c r="G11" s="40">
        <f t="shared" si="1"/>
        <v>403.45</v>
      </c>
      <c r="H11" s="40">
        <f t="shared" si="1"/>
        <v>403.45</v>
      </c>
      <c r="I11" s="40">
        <f t="shared" si="1"/>
        <v>403.45</v>
      </c>
      <c r="J11" s="40">
        <f t="shared" si="1"/>
        <v>403.45</v>
      </c>
      <c r="K11" s="40">
        <f t="shared" si="1"/>
        <v>403.45</v>
      </c>
      <c r="L11" s="40">
        <f t="shared" si="1"/>
        <v>403.45</v>
      </c>
      <c r="M11" s="40">
        <f t="shared" si="1"/>
        <v>403.45</v>
      </c>
      <c r="N11" s="40">
        <f t="shared" si="1"/>
        <v>403.45</v>
      </c>
      <c r="O11" s="40">
        <f t="shared" si="1"/>
        <v>403.45</v>
      </c>
      <c r="P11" s="40">
        <f t="shared" si="1"/>
        <v>403.45</v>
      </c>
      <c r="Q11" s="40">
        <f t="shared" si="1"/>
        <v>403.45</v>
      </c>
      <c r="R11" s="40">
        <f t="shared" si="1"/>
        <v>403.45</v>
      </c>
      <c r="S11" s="40">
        <f t="shared" ref="S11:S26" si="2">SUM(D11:R11)</f>
        <v>6042.8499999999985</v>
      </c>
    </row>
    <row r="12" spans="2:19" ht="18" customHeight="1" x14ac:dyDescent="0.25">
      <c r="B12" s="41" t="s">
        <v>49</v>
      </c>
      <c r="C12" s="42" t="s">
        <v>15</v>
      </c>
      <c r="D12" s="43">
        <v>299</v>
      </c>
      <c r="E12" s="43">
        <v>269</v>
      </c>
      <c r="F12" s="43">
        <v>238</v>
      </c>
      <c r="G12" s="43">
        <v>208</v>
      </c>
      <c r="H12" s="43">
        <v>177</v>
      </c>
      <c r="I12" s="43">
        <v>177</v>
      </c>
      <c r="J12" s="43">
        <v>177</v>
      </c>
      <c r="K12" s="43">
        <v>177</v>
      </c>
      <c r="L12" s="43">
        <v>177</v>
      </c>
      <c r="M12" s="43">
        <v>177</v>
      </c>
      <c r="N12" s="43">
        <v>177</v>
      </c>
      <c r="O12" s="43">
        <v>177</v>
      </c>
      <c r="P12" s="43">
        <v>177</v>
      </c>
      <c r="Q12" s="43">
        <v>177</v>
      </c>
      <c r="R12" s="43">
        <v>177</v>
      </c>
      <c r="S12" s="43">
        <f t="shared" si="2"/>
        <v>2961</v>
      </c>
    </row>
    <row r="13" spans="2:19" ht="18" customHeight="1" x14ac:dyDescent="0.25">
      <c r="B13" s="41" t="s">
        <v>141</v>
      </c>
      <c r="C13" s="42" t="s">
        <v>15</v>
      </c>
      <c r="D13" s="43">
        <v>0</v>
      </c>
      <c r="E13" s="43">
        <v>0</v>
      </c>
      <c r="F13" s="43">
        <v>0</v>
      </c>
      <c r="G13" s="43">
        <v>0</v>
      </c>
      <c r="H13" s="43">
        <v>0</v>
      </c>
      <c r="I13" s="43">
        <v>0</v>
      </c>
      <c r="J13" s="43">
        <v>0</v>
      </c>
      <c r="K13" s="43">
        <v>0</v>
      </c>
      <c r="L13" s="43">
        <v>0</v>
      </c>
      <c r="M13" s="43">
        <v>0</v>
      </c>
      <c r="N13" s="43">
        <v>0</v>
      </c>
      <c r="O13" s="43">
        <v>0</v>
      </c>
      <c r="P13" s="43">
        <v>0</v>
      </c>
      <c r="Q13" s="43">
        <v>0</v>
      </c>
      <c r="R13" s="43">
        <v>0</v>
      </c>
      <c r="S13" s="43">
        <f t="shared" si="2"/>
        <v>0</v>
      </c>
    </row>
    <row r="14" spans="2:19" ht="18" customHeight="1" x14ac:dyDescent="0.25">
      <c r="B14" s="41" t="s">
        <v>131</v>
      </c>
      <c r="C14" s="42" t="s">
        <v>15</v>
      </c>
      <c r="D14" s="43">
        <v>18</v>
      </c>
      <c r="E14" s="43">
        <v>49</v>
      </c>
      <c r="F14" s="43">
        <v>82</v>
      </c>
      <c r="G14" s="43">
        <v>113</v>
      </c>
      <c r="H14" s="43">
        <v>144</v>
      </c>
      <c r="I14" s="43">
        <v>144</v>
      </c>
      <c r="J14" s="43">
        <v>144</v>
      </c>
      <c r="K14" s="43">
        <v>144</v>
      </c>
      <c r="L14" s="43">
        <v>144</v>
      </c>
      <c r="M14" s="43">
        <v>144</v>
      </c>
      <c r="N14" s="43">
        <v>144</v>
      </c>
      <c r="O14" s="43">
        <v>144</v>
      </c>
      <c r="P14" s="43">
        <v>144</v>
      </c>
      <c r="Q14" s="43">
        <v>144</v>
      </c>
      <c r="R14" s="43">
        <v>144</v>
      </c>
      <c r="S14" s="43">
        <f t="shared" si="2"/>
        <v>1846</v>
      </c>
    </row>
    <row r="15" spans="2:19" ht="18" customHeight="1" x14ac:dyDescent="0.25">
      <c r="B15" s="41" t="s">
        <v>142</v>
      </c>
      <c r="C15" s="42" t="s">
        <v>15</v>
      </c>
      <c r="D15" s="43">
        <v>30</v>
      </c>
      <c r="E15" s="43">
        <v>30</v>
      </c>
      <c r="F15" s="43">
        <v>30.45</v>
      </c>
      <c r="G15" s="43">
        <v>30.45</v>
      </c>
      <c r="H15" s="43">
        <v>30.45</v>
      </c>
      <c r="I15" s="43">
        <v>30.45</v>
      </c>
      <c r="J15" s="43">
        <v>30.45</v>
      </c>
      <c r="K15" s="43">
        <v>30.45</v>
      </c>
      <c r="L15" s="43">
        <v>30.45</v>
      </c>
      <c r="M15" s="43">
        <v>30.45</v>
      </c>
      <c r="N15" s="43">
        <v>30.45</v>
      </c>
      <c r="O15" s="43">
        <v>30.45</v>
      </c>
      <c r="P15" s="43">
        <v>30.45</v>
      </c>
      <c r="Q15" s="43">
        <v>30.45</v>
      </c>
      <c r="R15" s="43">
        <v>30.45</v>
      </c>
      <c r="S15" s="43">
        <f t="shared" si="2"/>
        <v>455.84999999999991</v>
      </c>
    </row>
    <row r="16" spans="2:19" ht="18" customHeight="1" x14ac:dyDescent="0.25">
      <c r="B16" s="41" t="s">
        <v>214</v>
      </c>
      <c r="C16" s="42" t="s">
        <v>15</v>
      </c>
      <c r="D16" s="43">
        <v>52</v>
      </c>
      <c r="E16" s="43">
        <v>52</v>
      </c>
      <c r="F16" s="43">
        <v>52</v>
      </c>
      <c r="G16" s="43">
        <v>52</v>
      </c>
      <c r="H16" s="43">
        <v>52</v>
      </c>
      <c r="I16" s="43">
        <v>52</v>
      </c>
      <c r="J16" s="43">
        <v>52</v>
      </c>
      <c r="K16" s="43">
        <v>52</v>
      </c>
      <c r="L16" s="43">
        <v>52</v>
      </c>
      <c r="M16" s="43">
        <v>52</v>
      </c>
      <c r="N16" s="43">
        <v>52</v>
      </c>
      <c r="O16" s="43">
        <v>52</v>
      </c>
      <c r="P16" s="43">
        <v>52</v>
      </c>
      <c r="Q16" s="43">
        <v>52</v>
      </c>
      <c r="R16" s="43">
        <v>52</v>
      </c>
      <c r="S16" s="43">
        <f t="shared" si="2"/>
        <v>780</v>
      </c>
    </row>
    <row r="17" spans="1:19" ht="18" customHeight="1" x14ac:dyDescent="0.25">
      <c r="B17" s="16" t="s">
        <v>69</v>
      </c>
      <c r="C17" s="34" t="s">
        <v>15</v>
      </c>
      <c r="D17" s="40">
        <f>SUM(D18:D22)</f>
        <v>379</v>
      </c>
      <c r="E17" s="40">
        <f t="shared" ref="E17:R17" si="3">SUM(E18:E22)</f>
        <v>378</v>
      </c>
      <c r="F17" s="40">
        <f t="shared" si="3"/>
        <v>378</v>
      </c>
      <c r="G17" s="40">
        <f t="shared" si="3"/>
        <v>377</v>
      </c>
      <c r="H17" s="40">
        <f t="shared" si="3"/>
        <v>376</v>
      </c>
      <c r="I17" s="40">
        <f t="shared" si="3"/>
        <v>376</v>
      </c>
      <c r="J17" s="40">
        <f t="shared" si="3"/>
        <v>376</v>
      </c>
      <c r="K17" s="40">
        <f t="shared" si="3"/>
        <v>376</v>
      </c>
      <c r="L17" s="40">
        <f t="shared" si="3"/>
        <v>376</v>
      </c>
      <c r="M17" s="40">
        <f t="shared" si="3"/>
        <v>376</v>
      </c>
      <c r="N17" s="40">
        <f t="shared" si="3"/>
        <v>376</v>
      </c>
      <c r="O17" s="40">
        <f t="shared" si="3"/>
        <v>376</v>
      </c>
      <c r="P17" s="40">
        <f t="shared" si="3"/>
        <v>376</v>
      </c>
      <c r="Q17" s="40">
        <f t="shared" si="3"/>
        <v>376</v>
      </c>
      <c r="R17" s="40">
        <f t="shared" si="3"/>
        <v>376</v>
      </c>
      <c r="S17" s="40">
        <f t="shared" si="2"/>
        <v>5648</v>
      </c>
    </row>
    <row r="18" spans="1:19" ht="18" customHeight="1" x14ac:dyDescent="0.25">
      <c r="B18" s="41" t="s">
        <v>49</v>
      </c>
      <c r="C18" s="42" t="s">
        <v>15</v>
      </c>
      <c r="D18" s="43">
        <v>285</v>
      </c>
      <c r="E18" s="43">
        <v>256</v>
      </c>
      <c r="F18" s="43">
        <v>227</v>
      </c>
      <c r="G18" s="43">
        <v>198</v>
      </c>
      <c r="H18" s="43">
        <v>169</v>
      </c>
      <c r="I18" s="43">
        <v>169</v>
      </c>
      <c r="J18" s="43">
        <v>169</v>
      </c>
      <c r="K18" s="43">
        <v>169</v>
      </c>
      <c r="L18" s="43">
        <v>169</v>
      </c>
      <c r="M18" s="43">
        <v>169</v>
      </c>
      <c r="N18" s="43">
        <v>169</v>
      </c>
      <c r="O18" s="43">
        <v>169</v>
      </c>
      <c r="P18" s="43">
        <v>169</v>
      </c>
      <c r="Q18" s="43">
        <v>169</v>
      </c>
      <c r="R18" s="43">
        <v>169</v>
      </c>
      <c r="S18" s="43">
        <f t="shared" si="2"/>
        <v>2825</v>
      </c>
    </row>
    <row r="19" spans="1:19" ht="18" customHeight="1" x14ac:dyDescent="0.25">
      <c r="B19" s="41" t="s">
        <v>141</v>
      </c>
      <c r="C19" s="42" t="s">
        <v>15</v>
      </c>
      <c r="D19" s="43">
        <v>0</v>
      </c>
      <c r="E19" s="43">
        <v>0</v>
      </c>
      <c r="F19" s="43">
        <v>0</v>
      </c>
      <c r="G19" s="43">
        <v>0</v>
      </c>
      <c r="H19" s="43">
        <v>0</v>
      </c>
      <c r="I19" s="43">
        <v>0</v>
      </c>
      <c r="J19" s="43">
        <v>0</v>
      </c>
      <c r="K19" s="43">
        <v>0</v>
      </c>
      <c r="L19" s="43">
        <v>0</v>
      </c>
      <c r="M19" s="43">
        <v>0</v>
      </c>
      <c r="N19" s="43">
        <v>0</v>
      </c>
      <c r="O19" s="43">
        <v>0</v>
      </c>
      <c r="P19" s="43">
        <v>0</v>
      </c>
      <c r="Q19" s="43">
        <v>0</v>
      </c>
      <c r="R19" s="43">
        <v>0</v>
      </c>
      <c r="S19" s="43">
        <f t="shared" si="2"/>
        <v>0</v>
      </c>
    </row>
    <row r="20" spans="1:19" ht="18" customHeight="1" x14ac:dyDescent="0.25">
      <c r="B20" s="41" t="s">
        <v>131</v>
      </c>
      <c r="C20" s="42" t="s">
        <v>15</v>
      </c>
      <c r="D20" s="43">
        <v>16</v>
      </c>
      <c r="E20" s="43">
        <v>44</v>
      </c>
      <c r="F20" s="43">
        <v>73</v>
      </c>
      <c r="G20" s="43">
        <v>101</v>
      </c>
      <c r="H20" s="43">
        <v>129</v>
      </c>
      <c r="I20" s="43">
        <v>129</v>
      </c>
      <c r="J20" s="43">
        <v>129</v>
      </c>
      <c r="K20" s="43">
        <v>129</v>
      </c>
      <c r="L20" s="43">
        <v>129</v>
      </c>
      <c r="M20" s="43">
        <v>129</v>
      </c>
      <c r="N20" s="43">
        <v>129</v>
      </c>
      <c r="O20" s="43">
        <v>129</v>
      </c>
      <c r="P20" s="43">
        <v>129</v>
      </c>
      <c r="Q20" s="43">
        <v>129</v>
      </c>
      <c r="R20" s="43">
        <v>129</v>
      </c>
      <c r="S20" s="43">
        <f t="shared" si="2"/>
        <v>1653</v>
      </c>
    </row>
    <row r="21" spans="1:19" ht="18" customHeight="1" x14ac:dyDescent="0.25">
      <c r="B21" s="41" t="s">
        <v>142</v>
      </c>
      <c r="C21" s="42" t="s">
        <v>15</v>
      </c>
      <c r="D21" s="43">
        <v>29</v>
      </c>
      <c r="E21" s="43">
        <v>29</v>
      </c>
      <c r="F21" s="43">
        <v>29</v>
      </c>
      <c r="G21" s="43">
        <v>29</v>
      </c>
      <c r="H21" s="43">
        <v>29</v>
      </c>
      <c r="I21" s="43">
        <v>29</v>
      </c>
      <c r="J21" s="43">
        <v>29</v>
      </c>
      <c r="K21" s="43">
        <v>29</v>
      </c>
      <c r="L21" s="43">
        <v>29</v>
      </c>
      <c r="M21" s="43">
        <v>29</v>
      </c>
      <c r="N21" s="43">
        <v>29</v>
      </c>
      <c r="O21" s="43">
        <v>29</v>
      </c>
      <c r="P21" s="43">
        <v>29</v>
      </c>
      <c r="Q21" s="43">
        <v>29</v>
      </c>
      <c r="R21" s="43">
        <v>29</v>
      </c>
      <c r="S21" s="43">
        <f t="shared" si="2"/>
        <v>435</v>
      </c>
    </row>
    <row r="22" spans="1:19" ht="18" customHeight="1" x14ac:dyDescent="0.25">
      <c r="B22" s="41" t="s">
        <v>214</v>
      </c>
      <c r="C22" s="42" t="s">
        <v>15</v>
      </c>
      <c r="D22" s="43">
        <v>49</v>
      </c>
      <c r="E22" s="43">
        <v>49</v>
      </c>
      <c r="F22" s="43">
        <v>49</v>
      </c>
      <c r="G22" s="43">
        <v>49</v>
      </c>
      <c r="H22" s="43">
        <v>49</v>
      </c>
      <c r="I22" s="43">
        <v>49</v>
      </c>
      <c r="J22" s="43">
        <v>49</v>
      </c>
      <c r="K22" s="43">
        <v>49</v>
      </c>
      <c r="L22" s="43">
        <v>49</v>
      </c>
      <c r="M22" s="43">
        <v>49</v>
      </c>
      <c r="N22" s="43">
        <v>49</v>
      </c>
      <c r="O22" s="43">
        <v>49</v>
      </c>
      <c r="P22" s="43">
        <v>49</v>
      </c>
      <c r="Q22" s="43">
        <v>49</v>
      </c>
      <c r="R22" s="43">
        <v>49</v>
      </c>
      <c r="S22" s="43">
        <f t="shared" si="2"/>
        <v>735</v>
      </c>
    </row>
    <row r="23" spans="1:19" ht="18" customHeight="1" x14ac:dyDescent="0.25">
      <c r="B23" s="16" t="s">
        <v>77</v>
      </c>
      <c r="C23" s="22" t="s">
        <v>17</v>
      </c>
      <c r="D23" s="40">
        <f t="shared" ref="D23:R23" si="4">D24+D138</f>
        <v>0</v>
      </c>
      <c r="E23" s="40">
        <f t="shared" si="4"/>
        <v>0</v>
      </c>
      <c r="F23" s="40">
        <f t="shared" si="4"/>
        <v>0</v>
      </c>
      <c r="G23" s="40">
        <f t="shared" si="4"/>
        <v>0</v>
      </c>
      <c r="H23" s="40">
        <f t="shared" si="4"/>
        <v>0</v>
      </c>
      <c r="I23" s="40">
        <f t="shared" si="4"/>
        <v>0</v>
      </c>
      <c r="J23" s="40">
        <f t="shared" si="4"/>
        <v>0</v>
      </c>
      <c r="K23" s="40">
        <f t="shared" si="4"/>
        <v>0</v>
      </c>
      <c r="L23" s="40">
        <f t="shared" si="4"/>
        <v>0</v>
      </c>
      <c r="M23" s="40">
        <f t="shared" si="4"/>
        <v>0</v>
      </c>
      <c r="N23" s="40">
        <f t="shared" si="4"/>
        <v>0</v>
      </c>
      <c r="O23" s="40">
        <f t="shared" si="4"/>
        <v>0</v>
      </c>
      <c r="P23" s="40">
        <f t="shared" si="4"/>
        <v>0</v>
      </c>
      <c r="Q23" s="40">
        <f t="shared" si="4"/>
        <v>0</v>
      </c>
      <c r="R23" s="40">
        <f t="shared" si="4"/>
        <v>0</v>
      </c>
      <c r="S23" s="40">
        <f t="shared" si="2"/>
        <v>0</v>
      </c>
    </row>
    <row r="24" spans="1:19" ht="18" customHeight="1" x14ac:dyDescent="0.25">
      <c r="B24" s="16" t="s">
        <v>97</v>
      </c>
      <c r="C24" s="22" t="s">
        <v>17</v>
      </c>
      <c r="D24" s="40">
        <f t="shared" ref="D24:R24" si="5">IFERROR((D25+D47+D58+D69+D90+D106+D122),0)</f>
        <v>0</v>
      </c>
      <c r="E24" s="40">
        <f t="shared" si="5"/>
        <v>0</v>
      </c>
      <c r="F24" s="40">
        <f t="shared" si="5"/>
        <v>0</v>
      </c>
      <c r="G24" s="40">
        <f t="shared" si="5"/>
        <v>0</v>
      </c>
      <c r="H24" s="40">
        <f t="shared" si="5"/>
        <v>0</v>
      </c>
      <c r="I24" s="40">
        <f t="shared" si="5"/>
        <v>0</v>
      </c>
      <c r="J24" s="40">
        <f t="shared" si="5"/>
        <v>0</v>
      </c>
      <c r="K24" s="40">
        <f t="shared" si="5"/>
        <v>0</v>
      </c>
      <c r="L24" s="40">
        <f t="shared" si="5"/>
        <v>0</v>
      </c>
      <c r="M24" s="40">
        <f t="shared" si="5"/>
        <v>0</v>
      </c>
      <c r="N24" s="40">
        <f t="shared" si="5"/>
        <v>0</v>
      </c>
      <c r="O24" s="40">
        <f t="shared" si="5"/>
        <v>0</v>
      </c>
      <c r="P24" s="40">
        <f t="shared" si="5"/>
        <v>0</v>
      </c>
      <c r="Q24" s="40">
        <f t="shared" si="5"/>
        <v>0</v>
      </c>
      <c r="R24" s="40">
        <f t="shared" si="5"/>
        <v>0</v>
      </c>
      <c r="S24" s="40">
        <f t="shared" si="2"/>
        <v>0</v>
      </c>
    </row>
    <row r="25" spans="1:19" ht="18" customHeight="1" x14ac:dyDescent="0.25">
      <c r="A25" s="55"/>
      <c r="B25" s="19" t="s">
        <v>48</v>
      </c>
      <c r="C25" s="20" t="s">
        <v>17</v>
      </c>
      <c r="D25" s="44">
        <f>SUM(D26,D31,D35,D39,D43)</f>
        <v>0</v>
      </c>
      <c r="E25" s="44">
        <f t="shared" ref="E25:R25" si="6">SUM(E26,E31,E35,E39,E43)</f>
        <v>0</v>
      </c>
      <c r="F25" s="44">
        <f t="shared" si="6"/>
        <v>0</v>
      </c>
      <c r="G25" s="44">
        <f t="shared" si="6"/>
        <v>0</v>
      </c>
      <c r="H25" s="44">
        <f t="shared" si="6"/>
        <v>0</v>
      </c>
      <c r="I25" s="44">
        <f t="shared" si="6"/>
        <v>0</v>
      </c>
      <c r="J25" s="44">
        <f t="shared" si="6"/>
        <v>0</v>
      </c>
      <c r="K25" s="44">
        <f t="shared" si="6"/>
        <v>0</v>
      </c>
      <c r="L25" s="44">
        <f t="shared" si="6"/>
        <v>0</v>
      </c>
      <c r="M25" s="44">
        <f t="shared" si="6"/>
        <v>0</v>
      </c>
      <c r="N25" s="44">
        <f t="shared" si="6"/>
        <v>0</v>
      </c>
      <c r="O25" s="44">
        <f t="shared" si="6"/>
        <v>0</v>
      </c>
      <c r="P25" s="44">
        <f t="shared" si="6"/>
        <v>0</v>
      </c>
      <c r="Q25" s="44">
        <f t="shared" si="6"/>
        <v>0</v>
      </c>
      <c r="R25" s="44">
        <f t="shared" si="6"/>
        <v>0</v>
      </c>
      <c r="S25" s="44">
        <f t="shared" si="2"/>
        <v>0</v>
      </c>
    </row>
    <row r="26" spans="1:19" ht="18" customHeight="1" x14ac:dyDescent="0.25">
      <c r="B26" s="45" t="s">
        <v>49</v>
      </c>
      <c r="C26" s="46" t="s">
        <v>17</v>
      </c>
      <c r="D26" s="47">
        <f>D28*D29*D30</f>
        <v>0</v>
      </c>
      <c r="E26" s="47">
        <f t="shared" ref="E26:R26" si="7">E28*E29*E30</f>
        <v>0</v>
      </c>
      <c r="F26" s="47">
        <f t="shared" si="7"/>
        <v>0</v>
      </c>
      <c r="G26" s="47">
        <f t="shared" si="7"/>
        <v>0</v>
      </c>
      <c r="H26" s="47">
        <f t="shared" si="7"/>
        <v>0</v>
      </c>
      <c r="I26" s="47">
        <f t="shared" si="7"/>
        <v>0</v>
      </c>
      <c r="J26" s="47">
        <f t="shared" si="7"/>
        <v>0</v>
      </c>
      <c r="K26" s="47">
        <f t="shared" si="7"/>
        <v>0</v>
      </c>
      <c r="L26" s="47">
        <f t="shared" si="7"/>
        <v>0</v>
      </c>
      <c r="M26" s="47">
        <f t="shared" si="7"/>
        <v>0</v>
      </c>
      <c r="N26" s="47">
        <f t="shared" si="7"/>
        <v>0</v>
      </c>
      <c r="O26" s="47">
        <f t="shared" si="7"/>
        <v>0</v>
      </c>
      <c r="P26" s="47">
        <f t="shared" si="7"/>
        <v>0</v>
      </c>
      <c r="Q26" s="47">
        <f t="shared" si="7"/>
        <v>0</v>
      </c>
      <c r="R26" s="47">
        <f t="shared" si="7"/>
        <v>0</v>
      </c>
      <c r="S26" s="47">
        <f t="shared" si="2"/>
        <v>0</v>
      </c>
    </row>
    <row r="27" spans="1:19" ht="18" hidden="1" customHeight="1" outlineLevel="1" x14ac:dyDescent="0.25">
      <c r="B27" s="48" t="s">
        <v>216</v>
      </c>
      <c r="C27" s="42" t="s">
        <v>116</v>
      </c>
      <c r="D27" s="43">
        <v>69039</v>
      </c>
      <c r="E27" s="43">
        <v>69039</v>
      </c>
      <c r="F27" s="43">
        <v>69039</v>
      </c>
      <c r="G27" s="43">
        <v>69039</v>
      </c>
      <c r="H27" s="43">
        <v>69039</v>
      </c>
      <c r="I27" s="43">
        <v>69039</v>
      </c>
      <c r="J27" s="43">
        <v>69039</v>
      </c>
      <c r="K27" s="43">
        <v>69039</v>
      </c>
      <c r="L27" s="43">
        <v>69039</v>
      </c>
      <c r="M27" s="43">
        <v>69039</v>
      </c>
      <c r="N27" s="43">
        <v>69039</v>
      </c>
      <c r="O27" s="43">
        <v>69039</v>
      </c>
      <c r="P27" s="43">
        <v>69039</v>
      </c>
      <c r="Q27" s="43">
        <v>69039</v>
      </c>
      <c r="R27" s="43">
        <v>69039</v>
      </c>
      <c r="S27" s="47"/>
    </row>
    <row r="28" spans="1:19" ht="18" hidden="1" customHeight="1" outlineLevel="1" x14ac:dyDescent="0.25">
      <c r="B28" s="48" t="s">
        <v>55</v>
      </c>
      <c r="C28" s="42" t="s">
        <v>116</v>
      </c>
      <c r="D28" s="43">
        <f>IF(D10&lt;5,($H$18*$D$27)+(D18-$H$18)*$D$36,C28*D18/C18)</f>
        <v>19123259</v>
      </c>
      <c r="E28" s="43">
        <f t="shared" ref="E28:R28" si="8">IF(E10&lt;5,($H$18*$D$27)+(E18-$H$18)*$D$36,D28*E18/D18)</f>
        <v>17259342</v>
      </c>
      <c r="F28" s="43">
        <f t="shared" si="8"/>
        <v>15395425</v>
      </c>
      <c r="G28" s="43">
        <f t="shared" si="8"/>
        <v>13531508</v>
      </c>
      <c r="H28" s="43">
        <f t="shared" si="8"/>
        <v>11549620.464646464</v>
      </c>
      <c r="I28" s="43">
        <f t="shared" si="8"/>
        <v>11549620.464646464</v>
      </c>
      <c r="J28" s="43">
        <f t="shared" si="8"/>
        <v>11549620.464646464</v>
      </c>
      <c r="K28" s="43">
        <f t="shared" si="8"/>
        <v>11549620.464646464</v>
      </c>
      <c r="L28" s="43">
        <f t="shared" si="8"/>
        <v>11549620.464646464</v>
      </c>
      <c r="M28" s="43">
        <f t="shared" si="8"/>
        <v>11549620.464646464</v>
      </c>
      <c r="N28" s="43">
        <f t="shared" si="8"/>
        <v>11549620.464646464</v>
      </c>
      <c r="O28" s="43">
        <f t="shared" si="8"/>
        <v>11549620.464646464</v>
      </c>
      <c r="P28" s="43">
        <f t="shared" si="8"/>
        <v>11549620.464646464</v>
      </c>
      <c r="Q28" s="43">
        <f t="shared" si="8"/>
        <v>11549620.464646464</v>
      </c>
      <c r="R28" s="43">
        <f t="shared" si="8"/>
        <v>11549620.464646464</v>
      </c>
      <c r="S28" s="47"/>
    </row>
    <row r="29" spans="1:19" ht="18" hidden="1" customHeight="1" outlineLevel="1" x14ac:dyDescent="0.25">
      <c r="B29" s="48" t="s">
        <v>50</v>
      </c>
      <c r="C29" s="42" t="s">
        <v>198</v>
      </c>
      <c r="D29" s="56"/>
      <c r="E29" s="88">
        <f>$D$29</f>
        <v>0</v>
      </c>
      <c r="F29" s="88">
        <f t="shared" ref="F29:R29" si="9">$D$29</f>
        <v>0</v>
      </c>
      <c r="G29" s="88">
        <f t="shared" si="9"/>
        <v>0</v>
      </c>
      <c r="H29" s="88">
        <f t="shared" si="9"/>
        <v>0</v>
      </c>
      <c r="I29" s="88">
        <f t="shared" si="9"/>
        <v>0</v>
      </c>
      <c r="J29" s="88">
        <f t="shared" si="9"/>
        <v>0</v>
      </c>
      <c r="K29" s="88">
        <f t="shared" si="9"/>
        <v>0</v>
      </c>
      <c r="L29" s="88">
        <f t="shared" si="9"/>
        <v>0</v>
      </c>
      <c r="M29" s="88">
        <f t="shared" si="9"/>
        <v>0</v>
      </c>
      <c r="N29" s="88">
        <f t="shared" si="9"/>
        <v>0</v>
      </c>
      <c r="O29" s="88">
        <f t="shared" si="9"/>
        <v>0</v>
      </c>
      <c r="P29" s="88">
        <f t="shared" si="9"/>
        <v>0</v>
      </c>
      <c r="Q29" s="88">
        <f t="shared" si="9"/>
        <v>0</v>
      </c>
      <c r="R29" s="88">
        <f t="shared" si="9"/>
        <v>0</v>
      </c>
      <c r="S29" s="47"/>
    </row>
    <row r="30" spans="1:19" ht="18" hidden="1" customHeight="1" outlineLevel="1" x14ac:dyDescent="0.25">
      <c r="B30" s="48" t="s">
        <v>51</v>
      </c>
      <c r="C30" s="42" t="s">
        <v>197</v>
      </c>
      <c r="D30" s="52">
        <v>0.37</v>
      </c>
      <c r="E30" s="52">
        <v>0.37</v>
      </c>
      <c r="F30" s="52">
        <v>0.37</v>
      </c>
      <c r="G30" s="52">
        <v>0.37</v>
      </c>
      <c r="H30" s="52">
        <v>0.37</v>
      </c>
      <c r="I30" s="52">
        <v>0.37</v>
      </c>
      <c r="J30" s="52">
        <v>0.37</v>
      </c>
      <c r="K30" s="52">
        <v>0.37</v>
      </c>
      <c r="L30" s="52">
        <v>0.37</v>
      </c>
      <c r="M30" s="52">
        <v>0.37</v>
      </c>
      <c r="N30" s="52">
        <v>0.37</v>
      </c>
      <c r="O30" s="52">
        <v>0.37</v>
      </c>
      <c r="P30" s="52">
        <v>0.37</v>
      </c>
      <c r="Q30" s="52">
        <v>0.37</v>
      </c>
      <c r="R30" s="52">
        <v>0.37</v>
      </c>
      <c r="S30" s="47"/>
    </row>
    <row r="31" spans="1:19" ht="18" customHeight="1" collapsed="1" x14ac:dyDescent="0.25">
      <c r="B31" s="45" t="s">
        <v>141</v>
      </c>
      <c r="C31" s="46" t="s">
        <v>17</v>
      </c>
      <c r="D31" s="47">
        <f>D32*D33*D34*D19</f>
        <v>0</v>
      </c>
      <c r="E31" s="47">
        <f t="shared" ref="E31:R31" si="10">E32*E33*E34*E19</f>
        <v>0</v>
      </c>
      <c r="F31" s="47">
        <f t="shared" si="10"/>
        <v>0</v>
      </c>
      <c r="G31" s="47">
        <f t="shared" si="10"/>
        <v>0</v>
      </c>
      <c r="H31" s="47">
        <f t="shared" si="10"/>
        <v>0</v>
      </c>
      <c r="I31" s="47">
        <f t="shared" si="10"/>
        <v>0</v>
      </c>
      <c r="J31" s="47">
        <f t="shared" si="10"/>
        <v>0</v>
      </c>
      <c r="K31" s="47">
        <f t="shared" si="10"/>
        <v>0</v>
      </c>
      <c r="L31" s="47">
        <f t="shared" si="10"/>
        <v>0</v>
      </c>
      <c r="M31" s="47">
        <f t="shared" si="10"/>
        <v>0</v>
      </c>
      <c r="N31" s="47">
        <f t="shared" si="10"/>
        <v>0</v>
      </c>
      <c r="O31" s="47">
        <f t="shared" si="10"/>
        <v>0</v>
      </c>
      <c r="P31" s="47">
        <f t="shared" si="10"/>
        <v>0</v>
      </c>
      <c r="Q31" s="47">
        <f t="shared" si="10"/>
        <v>0</v>
      </c>
      <c r="R31" s="47">
        <f t="shared" si="10"/>
        <v>0</v>
      </c>
      <c r="S31" s="47">
        <f>SUM(D31:R31)</f>
        <v>0</v>
      </c>
    </row>
    <row r="32" spans="1:19" ht="18" hidden="1" customHeight="1" outlineLevel="1" x14ac:dyDescent="0.25">
      <c r="B32" s="48" t="s">
        <v>55</v>
      </c>
      <c r="C32" s="42" t="s">
        <v>116</v>
      </c>
      <c r="D32" s="43">
        <v>0</v>
      </c>
      <c r="E32" s="43">
        <v>0</v>
      </c>
      <c r="F32" s="43">
        <v>0</v>
      </c>
      <c r="G32" s="43">
        <v>0</v>
      </c>
      <c r="H32" s="43">
        <v>0</v>
      </c>
      <c r="I32" s="43">
        <v>0</v>
      </c>
      <c r="J32" s="43">
        <v>0</v>
      </c>
      <c r="K32" s="43">
        <v>0</v>
      </c>
      <c r="L32" s="43">
        <v>0</v>
      </c>
      <c r="M32" s="43">
        <v>0</v>
      </c>
      <c r="N32" s="43">
        <v>0</v>
      </c>
      <c r="O32" s="43">
        <v>0</v>
      </c>
      <c r="P32" s="43">
        <v>0</v>
      </c>
      <c r="Q32" s="43">
        <v>0</v>
      </c>
      <c r="R32" s="43">
        <v>0</v>
      </c>
      <c r="S32" s="47"/>
    </row>
    <row r="33" spans="2:19" ht="18" hidden="1" customHeight="1" outlineLevel="1" x14ac:dyDescent="0.25">
      <c r="B33" s="48" t="s">
        <v>50</v>
      </c>
      <c r="C33" s="42" t="s">
        <v>198</v>
      </c>
      <c r="D33" s="56"/>
      <c r="E33" s="88">
        <f>$D33</f>
        <v>0</v>
      </c>
      <c r="F33" s="88">
        <f t="shared" ref="F33:R33" si="11">$D$33</f>
        <v>0</v>
      </c>
      <c r="G33" s="88">
        <f t="shared" si="11"/>
        <v>0</v>
      </c>
      <c r="H33" s="88">
        <f t="shared" si="11"/>
        <v>0</v>
      </c>
      <c r="I33" s="88">
        <f t="shared" si="11"/>
        <v>0</v>
      </c>
      <c r="J33" s="88">
        <f t="shared" si="11"/>
        <v>0</v>
      </c>
      <c r="K33" s="88">
        <f t="shared" si="11"/>
        <v>0</v>
      </c>
      <c r="L33" s="88">
        <f t="shared" si="11"/>
        <v>0</v>
      </c>
      <c r="M33" s="88">
        <f t="shared" si="11"/>
        <v>0</v>
      </c>
      <c r="N33" s="88">
        <f t="shared" si="11"/>
        <v>0</v>
      </c>
      <c r="O33" s="88">
        <f t="shared" si="11"/>
        <v>0</v>
      </c>
      <c r="P33" s="88">
        <f t="shared" si="11"/>
        <v>0</v>
      </c>
      <c r="Q33" s="88">
        <f t="shared" si="11"/>
        <v>0</v>
      </c>
      <c r="R33" s="88">
        <f t="shared" si="11"/>
        <v>0</v>
      </c>
      <c r="S33" s="47"/>
    </row>
    <row r="34" spans="2:19" ht="18" hidden="1" customHeight="1" outlineLevel="1" x14ac:dyDescent="0.25">
      <c r="B34" s="48" t="s">
        <v>51</v>
      </c>
      <c r="C34" s="42" t="s">
        <v>197</v>
      </c>
      <c r="D34" s="52">
        <v>0.45</v>
      </c>
      <c r="E34" s="52">
        <v>0.45</v>
      </c>
      <c r="F34" s="52">
        <v>0.45</v>
      </c>
      <c r="G34" s="52">
        <v>0.45</v>
      </c>
      <c r="H34" s="52">
        <v>0.45</v>
      </c>
      <c r="I34" s="52">
        <v>0.45</v>
      </c>
      <c r="J34" s="52">
        <v>0.45</v>
      </c>
      <c r="K34" s="52">
        <v>0.45</v>
      </c>
      <c r="L34" s="52">
        <v>0.45</v>
      </c>
      <c r="M34" s="52">
        <v>0.45</v>
      </c>
      <c r="N34" s="52">
        <v>0.45</v>
      </c>
      <c r="O34" s="52">
        <v>0.45</v>
      </c>
      <c r="P34" s="52">
        <v>0.45</v>
      </c>
      <c r="Q34" s="52">
        <v>0.45</v>
      </c>
      <c r="R34" s="52">
        <v>0.45</v>
      </c>
      <c r="S34" s="47"/>
    </row>
    <row r="35" spans="2:19" ht="18" customHeight="1" collapsed="1" x14ac:dyDescent="0.25">
      <c r="B35" s="45" t="s">
        <v>131</v>
      </c>
      <c r="C35" s="46" t="s">
        <v>17</v>
      </c>
      <c r="D35" s="47">
        <f>D36*D37*D38*D20</f>
        <v>0</v>
      </c>
      <c r="E35" s="47">
        <f t="shared" ref="E35:R35" si="12">E36*E37*E38*E20</f>
        <v>0</v>
      </c>
      <c r="F35" s="47">
        <f t="shared" si="12"/>
        <v>0</v>
      </c>
      <c r="G35" s="47">
        <f t="shared" si="12"/>
        <v>0</v>
      </c>
      <c r="H35" s="47">
        <f t="shared" si="12"/>
        <v>0</v>
      </c>
      <c r="I35" s="47">
        <f t="shared" si="12"/>
        <v>0</v>
      </c>
      <c r="J35" s="47">
        <f t="shared" si="12"/>
        <v>0</v>
      </c>
      <c r="K35" s="47">
        <f t="shared" si="12"/>
        <v>0</v>
      </c>
      <c r="L35" s="47">
        <f t="shared" si="12"/>
        <v>0</v>
      </c>
      <c r="M35" s="47">
        <f t="shared" si="12"/>
        <v>0</v>
      </c>
      <c r="N35" s="47">
        <f t="shared" si="12"/>
        <v>0</v>
      </c>
      <c r="O35" s="47">
        <f t="shared" si="12"/>
        <v>0</v>
      </c>
      <c r="P35" s="47">
        <f t="shared" si="12"/>
        <v>0</v>
      </c>
      <c r="Q35" s="47">
        <f t="shared" si="12"/>
        <v>0</v>
      </c>
      <c r="R35" s="47">
        <f t="shared" si="12"/>
        <v>0</v>
      </c>
      <c r="S35" s="47">
        <f>SUM(D35:R35)</f>
        <v>0</v>
      </c>
    </row>
    <row r="36" spans="2:19" ht="18" hidden="1" customHeight="1" outlineLevel="1" x14ac:dyDescent="0.25">
      <c r="B36" s="48" t="s">
        <v>55</v>
      </c>
      <c r="C36" s="42" t="s">
        <v>116</v>
      </c>
      <c r="D36" s="43">
        <v>64273</v>
      </c>
      <c r="E36" s="43">
        <v>64273</v>
      </c>
      <c r="F36" s="43">
        <v>64273</v>
      </c>
      <c r="G36" s="43">
        <v>64273</v>
      </c>
      <c r="H36" s="43">
        <v>64273</v>
      </c>
      <c r="I36" s="43">
        <v>64273</v>
      </c>
      <c r="J36" s="43">
        <v>64273</v>
      </c>
      <c r="K36" s="43">
        <v>64273</v>
      </c>
      <c r="L36" s="43">
        <v>64273</v>
      </c>
      <c r="M36" s="43">
        <v>64273</v>
      </c>
      <c r="N36" s="43">
        <v>64273</v>
      </c>
      <c r="O36" s="43">
        <v>64273</v>
      </c>
      <c r="P36" s="43">
        <v>64273</v>
      </c>
      <c r="Q36" s="43">
        <v>64273</v>
      </c>
      <c r="R36" s="43">
        <v>64273</v>
      </c>
      <c r="S36" s="47"/>
    </row>
    <row r="37" spans="2:19" ht="18" hidden="1" customHeight="1" outlineLevel="1" x14ac:dyDescent="0.25">
      <c r="B37" s="48" t="s">
        <v>119</v>
      </c>
      <c r="C37" s="42" t="s">
        <v>199</v>
      </c>
      <c r="D37" s="56"/>
      <c r="E37" s="88">
        <f>$D37</f>
        <v>0</v>
      </c>
      <c r="F37" s="88">
        <f t="shared" ref="F37:R37" si="13">$D37</f>
        <v>0</v>
      </c>
      <c r="G37" s="88">
        <f t="shared" si="13"/>
        <v>0</v>
      </c>
      <c r="H37" s="88">
        <f t="shared" si="13"/>
        <v>0</v>
      </c>
      <c r="I37" s="88">
        <f t="shared" si="13"/>
        <v>0</v>
      </c>
      <c r="J37" s="88">
        <f t="shared" si="13"/>
        <v>0</v>
      </c>
      <c r="K37" s="88">
        <f t="shared" si="13"/>
        <v>0</v>
      </c>
      <c r="L37" s="88">
        <f t="shared" si="13"/>
        <v>0</v>
      </c>
      <c r="M37" s="88">
        <f t="shared" si="13"/>
        <v>0</v>
      </c>
      <c r="N37" s="88">
        <f t="shared" si="13"/>
        <v>0</v>
      </c>
      <c r="O37" s="88">
        <f t="shared" si="13"/>
        <v>0</v>
      </c>
      <c r="P37" s="88">
        <f t="shared" si="13"/>
        <v>0</v>
      </c>
      <c r="Q37" s="88">
        <f t="shared" si="13"/>
        <v>0</v>
      </c>
      <c r="R37" s="88">
        <f t="shared" si="13"/>
        <v>0</v>
      </c>
      <c r="S37" s="47"/>
    </row>
    <row r="38" spans="2:19" ht="18" hidden="1" customHeight="1" outlineLevel="1" x14ac:dyDescent="0.25">
      <c r="B38" s="48" t="s">
        <v>118</v>
      </c>
      <c r="C38" s="42" t="s">
        <v>200</v>
      </c>
      <c r="D38" s="52">
        <v>1.3</v>
      </c>
      <c r="E38" s="52">
        <v>1.3</v>
      </c>
      <c r="F38" s="52">
        <v>1.3</v>
      </c>
      <c r="G38" s="52">
        <v>1.3</v>
      </c>
      <c r="H38" s="52">
        <v>1.3</v>
      </c>
      <c r="I38" s="52">
        <v>1.3</v>
      </c>
      <c r="J38" s="52">
        <v>1.3</v>
      </c>
      <c r="K38" s="52">
        <v>1.3</v>
      </c>
      <c r="L38" s="52">
        <v>1.3</v>
      </c>
      <c r="M38" s="52">
        <v>1.3</v>
      </c>
      <c r="N38" s="52">
        <v>1.3</v>
      </c>
      <c r="O38" s="52">
        <v>1.3</v>
      </c>
      <c r="P38" s="52">
        <v>1.3</v>
      </c>
      <c r="Q38" s="52">
        <v>1.3</v>
      </c>
      <c r="R38" s="52">
        <v>1.3</v>
      </c>
      <c r="S38" s="47"/>
    </row>
    <row r="39" spans="2:19" ht="18" customHeight="1" collapsed="1" x14ac:dyDescent="0.25">
      <c r="B39" s="45" t="s">
        <v>142</v>
      </c>
      <c r="C39" s="46" t="s">
        <v>17</v>
      </c>
      <c r="D39" s="47">
        <f>D40*D41*D42*D21</f>
        <v>0</v>
      </c>
      <c r="E39" s="47">
        <f t="shared" ref="E39:R39" si="14">E40*E41*E42*E21</f>
        <v>0</v>
      </c>
      <c r="F39" s="47">
        <f t="shared" si="14"/>
        <v>0</v>
      </c>
      <c r="G39" s="47">
        <f t="shared" si="14"/>
        <v>0</v>
      </c>
      <c r="H39" s="47">
        <f t="shared" si="14"/>
        <v>0</v>
      </c>
      <c r="I39" s="47">
        <f t="shared" si="14"/>
        <v>0</v>
      </c>
      <c r="J39" s="47">
        <f t="shared" si="14"/>
        <v>0</v>
      </c>
      <c r="K39" s="47">
        <f t="shared" si="14"/>
        <v>0</v>
      </c>
      <c r="L39" s="47">
        <f t="shared" si="14"/>
        <v>0</v>
      </c>
      <c r="M39" s="47">
        <f t="shared" si="14"/>
        <v>0</v>
      </c>
      <c r="N39" s="47">
        <f t="shared" si="14"/>
        <v>0</v>
      </c>
      <c r="O39" s="47">
        <f t="shared" si="14"/>
        <v>0</v>
      </c>
      <c r="P39" s="47">
        <f t="shared" si="14"/>
        <v>0</v>
      </c>
      <c r="Q39" s="47">
        <f t="shared" si="14"/>
        <v>0</v>
      </c>
      <c r="R39" s="47">
        <f t="shared" si="14"/>
        <v>0</v>
      </c>
      <c r="S39" s="47">
        <f>SUM(D39:R39)</f>
        <v>0</v>
      </c>
    </row>
    <row r="40" spans="2:19" ht="18" hidden="1" customHeight="1" outlineLevel="1" x14ac:dyDescent="0.25">
      <c r="B40" s="48" t="s">
        <v>55</v>
      </c>
      <c r="C40" s="42" t="s">
        <v>116</v>
      </c>
      <c r="D40" s="43">
        <v>71904</v>
      </c>
      <c r="E40" s="43">
        <v>71904</v>
      </c>
      <c r="F40" s="43">
        <v>71904</v>
      </c>
      <c r="G40" s="43">
        <v>71904</v>
      </c>
      <c r="H40" s="43">
        <v>71904</v>
      </c>
      <c r="I40" s="43">
        <v>71904</v>
      </c>
      <c r="J40" s="43">
        <v>71904</v>
      </c>
      <c r="K40" s="43">
        <v>71904</v>
      </c>
      <c r="L40" s="43">
        <v>71904</v>
      </c>
      <c r="M40" s="43">
        <v>71904</v>
      </c>
      <c r="N40" s="43">
        <v>71904</v>
      </c>
      <c r="O40" s="43">
        <v>71904</v>
      </c>
      <c r="P40" s="43">
        <v>71904</v>
      </c>
      <c r="Q40" s="43">
        <v>71904</v>
      </c>
      <c r="R40" s="43">
        <v>71904</v>
      </c>
      <c r="S40" s="47"/>
    </row>
    <row r="41" spans="2:19" ht="18" hidden="1" customHeight="1" outlineLevel="1" x14ac:dyDescent="0.25">
      <c r="B41" s="48" t="s">
        <v>50</v>
      </c>
      <c r="C41" s="42" t="s">
        <v>198</v>
      </c>
      <c r="D41" s="56"/>
      <c r="E41" s="88">
        <f t="shared" ref="E41:R41" si="15">$D41</f>
        <v>0</v>
      </c>
      <c r="F41" s="88">
        <f t="shared" si="15"/>
        <v>0</v>
      </c>
      <c r="G41" s="88">
        <f t="shared" si="15"/>
        <v>0</v>
      </c>
      <c r="H41" s="88">
        <f t="shared" si="15"/>
        <v>0</v>
      </c>
      <c r="I41" s="88">
        <f t="shared" si="15"/>
        <v>0</v>
      </c>
      <c r="J41" s="88">
        <f t="shared" si="15"/>
        <v>0</v>
      </c>
      <c r="K41" s="88">
        <f t="shared" si="15"/>
        <v>0</v>
      </c>
      <c r="L41" s="88">
        <f t="shared" si="15"/>
        <v>0</v>
      </c>
      <c r="M41" s="88">
        <f t="shared" si="15"/>
        <v>0</v>
      </c>
      <c r="N41" s="88">
        <f t="shared" si="15"/>
        <v>0</v>
      </c>
      <c r="O41" s="88">
        <f t="shared" si="15"/>
        <v>0</v>
      </c>
      <c r="P41" s="88">
        <f t="shared" si="15"/>
        <v>0</v>
      </c>
      <c r="Q41" s="88">
        <f t="shared" si="15"/>
        <v>0</v>
      </c>
      <c r="R41" s="88">
        <f t="shared" si="15"/>
        <v>0</v>
      </c>
      <c r="S41" s="47"/>
    </row>
    <row r="42" spans="2:19" ht="18" hidden="1" customHeight="1" outlineLevel="1" x14ac:dyDescent="0.25">
      <c r="B42" s="48" t="s">
        <v>51</v>
      </c>
      <c r="C42" s="42" t="s">
        <v>197</v>
      </c>
      <c r="D42" s="52">
        <v>0.65</v>
      </c>
      <c r="E42" s="52">
        <v>0.65</v>
      </c>
      <c r="F42" s="52">
        <v>0.65</v>
      </c>
      <c r="G42" s="52">
        <v>0.65</v>
      </c>
      <c r="H42" s="52">
        <v>0.65</v>
      </c>
      <c r="I42" s="52">
        <v>0.65</v>
      </c>
      <c r="J42" s="52">
        <v>0.65</v>
      </c>
      <c r="K42" s="52">
        <v>0.65</v>
      </c>
      <c r="L42" s="52">
        <v>0.65</v>
      </c>
      <c r="M42" s="52">
        <v>0.65</v>
      </c>
      <c r="N42" s="52">
        <v>0.65</v>
      </c>
      <c r="O42" s="52">
        <v>0.65</v>
      </c>
      <c r="P42" s="52">
        <v>0.65</v>
      </c>
      <c r="Q42" s="52">
        <v>0.65</v>
      </c>
      <c r="R42" s="52">
        <v>0.65</v>
      </c>
      <c r="S42" s="47"/>
    </row>
    <row r="43" spans="2:19" ht="18" customHeight="1" collapsed="1" x14ac:dyDescent="0.25">
      <c r="B43" s="45" t="s">
        <v>214</v>
      </c>
      <c r="C43" s="46" t="s">
        <v>17</v>
      </c>
      <c r="D43" s="47">
        <f>D44*D45*D46*D22</f>
        <v>0</v>
      </c>
      <c r="E43" s="47">
        <f t="shared" ref="E43:R43" si="16">E44*E45*E46*E22</f>
        <v>0</v>
      </c>
      <c r="F43" s="47">
        <f t="shared" si="16"/>
        <v>0</v>
      </c>
      <c r="G43" s="47">
        <f t="shared" si="16"/>
        <v>0</v>
      </c>
      <c r="H43" s="47">
        <f t="shared" si="16"/>
        <v>0</v>
      </c>
      <c r="I43" s="47">
        <f t="shared" si="16"/>
        <v>0</v>
      </c>
      <c r="J43" s="47">
        <f t="shared" si="16"/>
        <v>0</v>
      </c>
      <c r="K43" s="47">
        <f t="shared" si="16"/>
        <v>0</v>
      </c>
      <c r="L43" s="47">
        <f t="shared" si="16"/>
        <v>0</v>
      </c>
      <c r="M43" s="47">
        <f t="shared" si="16"/>
        <v>0</v>
      </c>
      <c r="N43" s="47">
        <f t="shared" si="16"/>
        <v>0</v>
      </c>
      <c r="O43" s="47">
        <f t="shared" si="16"/>
        <v>0</v>
      </c>
      <c r="P43" s="47">
        <f t="shared" si="16"/>
        <v>0</v>
      </c>
      <c r="Q43" s="47">
        <f t="shared" si="16"/>
        <v>0</v>
      </c>
      <c r="R43" s="47">
        <f t="shared" si="16"/>
        <v>0</v>
      </c>
      <c r="S43" s="47">
        <f>SUM(D43:R43)</f>
        <v>0</v>
      </c>
    </row>
    <row r="44" spans="2:19" ht="18" hidden="1" customHeight="1" outlineLevel="1" x14ac:dyDescent="0.25">
      <c r="B44" s="48" t="s">
        <v>55</v>
      </c>
      <c r="C44" s="42" t="s">
        <v>116</v>
      </c>
      <c r="D44" s="43">
        <v>69975</v>
      </c>
      <c r="E44" s="43">
        <v>69975</v>
      </c>
      <c r="F44" s="43">
        <v>69975</v>
      </c>
      <c r="G44" s="43">
        <v>69975</v>
      </c>
      <c r="H44" s="43">
        <v>69975</v>
      </c>
      <c r="I44" s="43">
        <v>69975</v>
      </c>
      <c r="J44" s="43">
        <v>69975</v>
      </c>
      <c r="K44" s="43">
        <v>69975</v>
      </c>
      <c r="L44" s="43">
        <v>69975</v>
      </c>
      <c r="M44" s="43">
        <v>69975</v>
      </c>
      <c r="N44" s="43">
        <v>69975</v>
      </c>
      <c r="O44" s="43">
        <v>69975</v>
      </c>
      <c r="P44" s="43">
        <v>69975</v>
      </c>
      <c r="Q44" s="43">
        <v>69975</v>
      </c>
      <c r="R44" s="43">
        <v>69975</v>
      </c>
      <c r="S44" s="47"/>
    </row>
    <row r="45" spans="2:19" ht="18" hidden="1" customHeight="1" outlineLevel="1" x14ac:dyDescent="0.25">
      <c r="B45" s="48" t="s">
        <v>50</v>
      </c>
      <c r="C45" s="42" t="s">
        <v>198</v>
      </c>
      <c r="D45" s="89"/>
      <c r="E45" s="88">
        <f t="shared" ref="E45:R45" si="17">$D45</f>
        <v>0</v>
      </c>
      <c r="F45" s="88">
        <f t="shared" si="17"/>
        <v>0</v>
      </c>
      <c r="G45" s="88">
        <f t="shared" si="17"/>
        <v>0</v>
      </c>
      <c r="H45" s="88">
        <f t="shared" si="17"/>
        <v>0</v>
      </c>
      <c r="I45" s="88">
        <f t="shared" si="17"/>
        <v>0</v>
      </c>
      <c r="J45" s="88">
        <f t="shared" si="17"/>
        <v>0</v>
      </c>
      <c r="K45" s="88">
        <f t="shared" si="17"/>
        <v>0</v>
      </c>
      <c r="L45" s="88">
        <f t="shared" si="17"/>
        <v>0</v>
      </c>
      <c r="M45" s="88">
        <f t="shared" si="17"/>
        <v>0</v>
      </c>
      <c r="N45" s="88">
        <f t="shared" si="17"/>
        <v>0</v>
      </c>
      <c r="O45" s="88">
        <f t="shared" si="17"/>
        <v>0</v>
      </c>
      <c r="P45" s="88">
        <f t="shared" si="17"/>
        <v>0</v>
      </c>
      <c r="Q45" s="88">
        <f t="shared" si="17"/>
        <v>0</v>
      </c>
      <c r="R45" s="88">
        <f t="shared" si="17"/>
        <v>0</v>
      </c>
      <c r="S45" s="47"/>
    </row>
    <row r="46" spans="2:19" ht="18" hidden="1" customHeight="1" outlineLevel="1" x14ac:dyDescent="0.25">
      <c r="B46" s="48" t="s">
        <v>51</v>
      </c>
      <c r="C46" s="42" t="s">
        <v>197</v>
      </c>
      <c r="D46" s="52">
        <v>0.85</v>
      </c>
      <c r="E46" s="52">
        <v>2</v>
      </c>
      <c r="F46" s="52">
        <v>2</v>
      </c>
      <c r="G46" s="52">
        <v>2</v>
      </c>
      <c r="H46" s="52">
        <v>2</v>
      </c>
      <c r="I46" s="52">
        <v>2</v>
      </c>
      <c r="J46" s="52">
        <v>2</v>
      </c>
      <c r="K46" s="52">
        <v>2</v>
      </c>
      <c r="L46" s="52">
        <v>2</v>
      </c>
      <c r="M46" s="52">
        <v>2</v>
      </c>
      <c r="N46" s="52">
        <v>2</v>
      </c>
      <c r="O46" s="52">
        <v>2</v>
      </c>
      <c r="P46" s="52">
        <v>2</v>
      </c>
      <c r="Q46" s="52">
        <v>2</v>
      </c>
      <c r="R46" s="52">
        <v>2</v>
      </c>
      <c r="S46" s="47"/>
    </row>
    <row r="47" spans="2:19" ht="18" customHeight="1" collapsed="1" x14ac:dyDescent="0.25">
      <c r="B47" s="19" t="s">
        <v>52</v>
      </c>
      <c r="C47" s="20" t="s">
        <v>17</v>
      </c>
      <c r="D47" s="44">
        <f>D48+D50+D52+D54+D56</f>
        <v>0</v>
      </c>
      <c r="E47" s="44">
        <f t="shared" ref="E47:R47" si="18">E48+E50+E52+E54+E56</f>
        <v>0</v>
      </c>
      <c r="F47" s="44">
        <f t="shared" si="18"/>
        <v>0</v>
      </c>
      <c r="G47" s="44">
        <f t="shared" si="18"/>
        <v>0</v>
      </c>
      <c r="H47" s="44">
        <f t="shared" si="18"/>
        <v>0</v>
      </c>
      <c r="I47" s="44">
        <f t="shared" si="18"/>
        <v>0</v>
      </c>
      <c r="J47" s="44">
        <f t="shared" si="18"/>
        <v>0</v>
      </c>
      <c r="K47" s="44">
        <f t="shared" si="18"/>
        <v>0</v>
      </c>
      <c r="L47" s="44">
        <f t="shared" si="18"/>
        <v>0</v>
      </c>
      <c r="M47" s="44">
        <f t="shared" si="18"/>
        <v>0</v>
      </c>
      <c r="N47" s="44">
        <f t="shared" si="18"/>
        <v>0</v>
      </c>
      <c r="O47" s="44">
        <f t="shared" si="18"/>
        <v>0</v>
      </c>
      <c r="P47" s="44">
        <f t="shared" si="18"/>
        <v>0</v>
      </c>
      <c r="Q47" s="44">
        <f t="shared" si="18"/>
        <v>0</v>
      </c>
      <c r="R47" s="44">
        <f t="shared" si="18"/>
        <v>0</v>
      </c>
      <c r="S47" s="44">
        <f>SUM(D47:R47)</f>
        <v>0</v>
      </c>
    </row>
    <row r="48" spans="2:19" ht="18" customHeight="1" x14ac:dyDescent="0.25">
      <c r="B48" s="45" t="s">
        <v>49</v>
      </c>
      <c r="C48" s="46" t="s">
        <v>17</v>
      </c>
      <c r="D48" s="47">
        <f t="shared" ref="D48:R48" si="19">D49*D26</f>
        <v>0</v>
      </c>
      <c r="E48" s="47">
        <f t="shared" si="19"/>
        <v>0</v>
      </c>
      <c r="F48" s="47">
        <f t="shared" si="19"/>
        <v>0</v>
      </c>
      <c r="G48" s="47">
        <f t="shared" si="19"/>
        <v>0</v>
      </c>
      <c r="H48" s="47">
        <f t="shared" si="19"/>
        <v>0</v>
      </c>
      <c r="I48" s="47">
        <f t="shared" si="19"/>
        <v>0</v>
      </c>
      <c r="J48" s="47">
        <f t="shared" si="19"/>
        <v>0</v>
      </c>
      <c r="K48" s="47">
        <f t="shared" si="19"/>
        <v>0</v>
      </c>
      <c r="L48" s="47">
        <f t="shared" si="19"/>
        <v>0</v>
      </c>
      <c r="M48" s="47">
        <f t="shared" si="19"/>
        <v>0</v>
      </c>
      <c r="N48" s="47">
        <f t="shared" si="19"/>
        <v>0</v>
      </c>
      <c r="O48" s="47">
        <f t="shared" si="19"/>
        <v>0</v>
      </c>
      <c r="P48" s="47">
        <f t="shared" si="19"/>
        <v>0</v>
      </c>
      <c r="Q48" s="47">
        <f t="shared" si="19"/>
        <v>0</v>
      </c>
      <c r="R48" s="47">
        <f t="shared" si="19"/>
        <v>0</v>
      </c>
      <c r="S48" s="47">
        <f>SUM(D48:R48)</f>
        <v>0</v>
      </c>
    </row>
    <row r="49" spans="2:19" ht="18" hidden="1" customHeight="1" outlineLevel="1" x14ac:dyDescent="0.25">
      <c r="B49" s="48" t="s">
        <v>117</v>
      </c>
      <c r="C49" s="42" t="s">
        <v>18</v>
      </c>
      <c r="D49" s="60"/>
      <c r="E49" s="69">
        <f>$D49</f>
        <v>0</v>
      </c>
      <c r="F49" s="69">
        <f t="shared" ref="F49:R57" si="20">$D49</f>
        <v>0</v>
      </c>
      <c r="G49" s="69">
        <f t="shared" si="20"/>
        <v>0</v>
      </c>
      <c r="H49" s="69">
        <f t="shared" si="20"/>
        <v>0</v>
      </c>
      <c r="I49" s="69">
        <f t="shared" si="20"/>
        <v>0</v>
      </c>
      <c r="J49" s="69">
        <f t="shared" si="20"/>
        <v>0</v>
      </c>
      <c r="K49" s="69">
        <f t="shared" si="20"/>
        <v>0</v>
      </c>
      <c r="L49" s="69">
        <f t="shared" si="20"/>
        <v>0</v>
      </c>
      <c r="M49" s="69">
        <f t="shared" si="20"/>
        <v>0</v>
      </c>
      <c r="N49" s="69">
        <f t="shared" si="20"/>
        <v>0</v>
      </c>
      <c r="O49" s="69">
        <f t="shared" si="20"/>
        <v>0</v>
      </c>
      <c r="P49" s="69">
        <f t="shared" si="20"/>
        <v>0</v>
      </c>
      <c r="Q49" s="69">
        <f t="shared" si="20"/>
        <v>0</v>
      </c>
      <c r="R49" s="69">
        <f t="shared" si="20"/>
        <v>0</v>
      </c>
      <c r="S49" s="47"/>
    </row>
    <row r="50" spans="2:19" ht="18" customHeight="1" collapsed="1" x14ac:dyDescent="0.25">
      <c r="B50" s="45" t="s">
        <v>141</v>
      </c>
      <c r="C50" s="46" t="s">
        <v>17</v>
      </c>
      <c r="D50" s="47">
        <f t="shared" ref="D50:R50" si="21">D51*D31</f>
        <v>0</v>
      </c>
      <c r="E50" s="47">
        <f t="shared" si="21"/>
        <v>0</v>
      </c>
      <c r="F50" s="47">
        <f t="shared" si="21"/>
        <v>0</v>
      </c>
      <c r="G50" s="47">
        <f t="shared" si="21"/>
        <v>0</v>
      </c>
      <c r="H50" s="47">
        <f t="shared" si="21"/>
        <v>0</v>
      </c>
      <c r="I50" s="47">
        <f t="shared" si="21"/>
        <v>0</v>
      </c>
      <c r="J50" s="47">
        <f t="shared" si="21"/>
        <v>0</v>
      </c>
      <c r="K50" s="47">
        <f t="shared" si="21"/>
        <v>0</v>
      </c>
      <c r="L50" s="47">
        <f t="shared" si="21"/>
        <v>0</v>
      </c>
      <c r="M50" s="47">
        <f t="shared" si="21"/>
        <v>0</v>
      </c>
      <c r="N50" s="47">
        <f t="shared" si="21"/>
        <v>0</v>
      </c>
      <c r="O50" s="47">
        <f t="shared" si="21"/>
        <v>0</v>
      </c>
      <c r="P50" s="47">
        <f t="shared" si="21"/>
        <v>0</v>
      </c>
      <c r="Q50" s="47">
        <f t="shared" si="21"/>
        <v>0</v>
      </c>
      <c r="R50" s="47">
        <f t="shared" si="21"/>
        <v>0</v>
      </c>
      <c r="S50" s="47">
        <f>SUM(D50:R50)</f>
        <v>0</v>
      </c>
    </row>
    <row r="51" spans="2:19" ht="18" hidden="1" customHeight="1" outlineLevel="1" x14ac:dyDescent="0.25">
      <c r="B51" s="48" t="s">
        <v>117</v>
      </c>
      <c r="C51" s="42" t="s">
        <v>18</v>
      </c>
      <c r="D51" s="60"/>
      <c r="E51" s="69">
        <f>$D51</f>
        <v>0</v>
      </c>
      <c r="F51" s="69">
        <f t="shared" si="20"/>
        <v>0</v>
      </c>
      <c r="G51" s="69">
        <f t="shared" si="20"/>
        <v>0</v>
      </c>
      <c r="H51" s="69">
        <f t="shared" si="20"/>
        <v>0</v>
      </c>
      <c r="I51" s="69">
        <f t="shared" si="20"/>
        <v>0</v>
      </c>
      <c r="J51" s="69">
        <f t="shared" si="20"/>
        <v>0</v>
      </c>
      <c r="K51" s="69">
        <f t="shared" si="20"/>
        <v>0</v>
      </c>
      <c r="L51" s="69">
        <f t="shared" si="20"/>
        <v>0</v>
      </c>
      <c r="M51" s="69">
        <f t="shared" si="20"/>
        <v>0</v>
      </c>
      <c r="N51" s="69">
        <f t="shared" si="20"/>
        <v>0</v>
      </c>
      <c r="O51" s="69">
        <f t="shared" si="20"/>
        <v>0</v>
      </c>
      <c r="P51" s="69">
        <f t="shared" si="20"/>
        <v>0</v>
      </c>
      <c r="Q51" s="69">
        <f t="shared" si="20"/>
        <v>0</v>
      </c>
      <c r="R51" s="69">
        <f t="shared" si="20"/>
        <v>0</v>
      </c>
      <c r="S51" s="47"/>
    </row>
    <row r="52" spans="2:19" ht="18" customHeight="1" collapsed="1" x14ac:dyDescent="0.25">
      <c r="B52" s="45" t="s">
        <v>131</v>
      </c>
      <c r="C52" s="46" t="s">
        <v>17</v>
      </c>
      <c r="D52" s="47">
        <f t="shared" ref="D52:R52" si="22">D53*D35</f>
        <v>0</v>
      </c>
      <c r="E52" s="47">
        <f t="shared" si="22"/>
        <v>0</v>
      </c>
      <c r="F52" s="47">
        <f t="shared" si="22"/>
        <v>0</v>
      </c>
      <c r="G52" s="47">
        <f t="shared" si="22"/>
        <v>0</v>
      </c>
      <c r="H52" s="47">
        <f t="shared" si="22"/>
        <v>0</v>
      </c>
      <c r="I52" s="47">
        <f t="shared" si="22"/>
        <v>0</v>
      </c>
      <c r="J52" s="47">
        <f t="shared" si="22"/>
        <v>0</v>
      </c>
      <c r="K52" s="47">
        <f t="shared" si="22"/>
        <v>0</v>
      </c>
      <c r="L52" s="47">
        <f t="shared" si="22"/>
        <v>0</v>
      </c>
      <c r="M52" s="47">
        <f t="shared" si="22"/>
        <v>0</v>
      </c>
      <c r="N52" s="47">
        <f t="shared" si="22"/>
        <v>0</v>
      </c>
      <c r="O52" s="47">
        <f t="shared" si="22"/>
        <v>0</v>
      </c>
      <c r="P52" s="47">
        <f t="shared" si="22"/>
        <v>0</v>
      </c>
      <c r="Q52" s="47">
        <f t="shared" si="22"/>
        <v>0</v>
      </c>
      <c r="R52" s="47">
        <f t="shared" si="22"/>
        <v>0</v>
      </c>
      <c r="S52" s="47">
        <f>SUM(D52:R52)</f>
        <v>0</v>
      </c>
    </row>
    <row r="53" spans="2:19" ht="18" hidden="1" customHeight="1" outlineLevel="1" x14ac:dyDescent="0.25">
      <c r="B53" s="48" t="s">
        <v>117</v>
      </c>
      <c r="C53" s="42" t="s">
        <v>18</v>
      </c>
      <c r="D53" s="60"/>
      <c r="E53" s="69">
        <f>$D53</f>
        <v>0</v>
      </c>
      <c r="F53" s="69">
        <f t="shared" si="20"/>
        <v>0</v>
      </c>
      <c r="G53" s="69">
        <f t="shared" si="20"/>
        <v>0</v>
      </c>
      <c r="H53" s="69">
        <f t="shared" si="20"/>
        <v>0</v>
      </c>
      <c r="I53" s="69">
        <f t="shared" si="20"/>
        <v>0</v>
      </c>
      <c r="J53" s="69">
        <f t="shared" si="20"/>
        <v>0</v>
      </c>
      <c r="K53" s="69">
        <f t="shared" si="20"/>
        <v>0</v>
      </c>
      <c r="L53" s="69">
        <f t="shared" si="20"/>
        <v>0</v>
      </c>
      <c r="M53" s="69">
        <f t="shared" si="20"/>
        <v>0</v>
      </c>
      <c r="N53" s="69">
        <f t="shared" si="20"/>
        <v>0</v>
      </c>
      <c r="O53" s="69">
        <f t="shared" si="20"/>
        <v>0</v>
      </c>
      <c r="P53" s="69">
        <f t="shared" si="20"/>
        <v>0</v>
      </c>
      <c r="Q53" s="69">
        <f t="shared" si="20"/>
        <v>0</v>
      </c>
      <c r="R53" s="69">
        <f t="shared" si="20"/>
        <v>0</v>
      </c>
      <c r="S53" s="47"/>
    </row>
    <row r="54" spans="2:19" ht="18" customHeight="1" collapsed="1" x14ac:dyDescent="0.25">
      <c r="B54" s="45" t="s">
        <v>142</v>
      </c>
      <c r="C54" s="46" t="s">
        <v>17</v>
      </c>
      <c r="D54" s="47">
        <f t="shared" ref="D54:R54" si="23">D55*D39</f>
        <v>0</v>
      </c>
      <c r="E54" s="47">
        <f t="shared" si="23"/>
        <v>0</v>
      </c>
      <c r="F54" s="47">
        <f t="shared" si="23"/>
        <v>0</v>
      </c>
      <c r="G54" s="47">
        <f t="shared" si="23"/>
        <v>0</v>
      </c>
      <c r="H54" s="47">
        <f t="shared" si="23"/>
        <v>0</v>
      </c>
      <c r="I54" s="47">
        <f t="shared" si="23"/>
        <v>0</v>
      </c>
      <c r="J54" s="47">
        <f t="shared" si="23"/>
        <v>0</v>
      </c>
      <c r="K54" s="47">
        <f t="shared" si="23"/>
        <v>0</v>
      </c>
      <c r="L54" s="47">
        <f t="shared" si="23"/>
        <v>0</v>
      </c>
      <c r="M54" s="47">
        <f t="shared" si="23"/>
        <v>0</v>
      </c>
      <c r="N54" s="47">
        <f t="shared" si="23"/>
        <v>0</v>
      </c>
      <c r="O54" s="47">
        <f t="shared" si="23"/>
        <v>0</v>
      </c>
      <c r="P54" s="47">
        <f t="shared" si="23"/>
        <v>0</v>
      </c>
      <c r="Q54" s="47">
        <f t="shared" si="23"/>
        <v>0</v>
      </c>
      <c r="R54" s="47">
        <f t="shared" si="23"/>
        <v>0</v>
      </c>
      <c r="S54" s="47">
        <f>SUM(D54:R54)</f>
        <v>0</v>
      </c>
    </row>
    <row r="55" spans="2:19" ht="18" hidden="1" customHeight="1" outlineLevel="1" x14ac:dyDescent="0.25">
      <c r="B55" s="48" t="s">
        <v>117</v>
      </c>
      <c r="C55" s="42" t="s">
        <v>18</v>
      </c>
      <c r="D55" s="60"/>
      <c r="E55" s="69">
        <f>$D55</f>
        <v>0</v>
      </c>
      <c r="F55" s="69">
        <f t="shared" si="20"/>
        <v>0</v>
      </c>
      <c r="G55" s="69">
        <f t="shared" si="20"/>
        <v>0</v>
      </c>
      <c r="H55" s="69">
        <f t="shared" si="20"/>
        <v>0</v>
      </c>
      <c r="I55" s="69">
        <f t="shared" si="20"/>
        <v>0</v>
      </c>
      <c r="J55" s="69">
        <f t="shared" si="20"/>
        <v>0</v>
      </c>
      <c r="K55" s="69">
        <f t="shared" si="20"/>
        <v>0</v>
      </c>
      <c r="L55" s="69">
        <f t="shared" si="20"/>
        <v>0</v>
      </c>
      <c r="M55" s="69">
        <f t="shared" si="20"/>
        <v>0</v>
      </c>
      <c r="N55" s="69">
        <f t="shared" si="20"/>
        <v>0</v>
      </c>
      <c r="O55" s="69">
        <f t="shared" si="20"/>
        <v>0</v>
      </c>
      <c r="P55" s="69">
        <f t="shared" si="20"/>
        <v>0</v>
      </c>
      <c r="Q55" s="69">
        <f t="shared" si="20"/>
        <v>0</v>
      </c>
      <c r="R55" s="69">
        <f t="shared" si="20"/>
        <v>0</v>
      </c>
      <c r="S55" s="47"/>
    </row>
    <row r="56" spans="2:19" ht="18" customHeight="1" collapsed="1" x14ac:dyDescent="0.25">
      <c r="B56" s="45" t="s">
        <v>214</v>
      </c>
      <c r="C56" s="46" t="s">
        <v>17</v>
      </c>
      <c r="D56" s="47">
        <f>D57*D43</f>
        <v>0</v>
      </c>
      <c r="E56" s="47">
        <f t="shared" ref="E56:R56" si="24">E57*E43</f>
        <v>0</v>
      </c>
      <c r="F56" s="47">
        <f t="shared" si="24"/>
        <v>0</v>
      </c>
      <c r="G56" s="47">
        <f t="shared" si="24"/>
        <v>0</v>
      </c>
      <c r="H56" s="47">
        <f t="shared" si="24"/>
        <v>0</v>
      </c>
      <c r="I56" s="47">
        <f t="shared" si="24"/>
        <v>0</v>
      </c>
      <c r="J56" s="47">
        <f t="shared" si="24"/>
        <v>0</v>
      </c>
      <c r="K56" s="47">
        <f t="shared" si="24"/>
        <v>0</v>
      </c>
      <c r="L56" s="47">
        <f t="shared" si="24"/>
        <v>0</v>
      </c>
      <c r="M56" s="47">
        <f t="shared" si="24"/>
        <v>0</v>
      </c>
      <c r="N56" s="47">
        <f t="shared" si="24"/>
        <v>0</v>
      </c>
      <c r="O56" s="47">
        <f t="shared" si="24"/>
        <v>0</v>
      </c>
      <c r="P56" s="47">
        <f t="shared" si="24"/>
        <v>0</v>
      </c>
      <c r="Q56" s="47">
        <f t="shared" si="24"/>
        <v>0</v>
      </c>
      <c r="R56" s="47">
        <f t="shared" si="24"/>
        <v>0</v>
      </c>
      <c r="S56" s="47">
        <f>SUM(D56:R56)</f>
        <v>0</v>
      </c>
    </row>
    <row r="57" spans="2:19" ht="18" hidden="1" customHeight="1" outlineLevel="1" x14ac:dyDescent="0.25">
      <c r="B57" s="48" t="s">
        <v>117</v>
      </c>
      <c r="C57" s="42" t="s">
        <v>18</v>
      </c>
      <c r="D57" s="60"/>
      <c r="E57" s="69">
        <f>$D57</f>
        <v>0</v>
      </c>
      <c r="F57" s="69">
        <f t="shared" si="20"/>
        <v>0</v>
      </c>
      <c r="G57" s="69">
        <f t="shared" si="20"/>
        <v>0</v>
      </c>
      <c r="H57" s="69">
        <f t="shared" si="20"/>
        <v>0</v>
      </c>
      <c r="I57" s="69">
        <f t="shared" si="20"/>
        <v>0</v>
      </c>
      <c r="J57" s="69">
        <f t="shared" si="20"/>
        <v>0</v>
      </c>
      <c r="K57" s="69">
        <f t="shared" si="20"/>
        <v>0</v>
      </c>
      <c r="L57" s="69">
        <f t="shared" si="20"/>
        <v>0</v>
      </c>
      <c r="M57" s="69">
        <f t="shared" si="20"/>
        <v>0</v>
      </c>
      <c r="N57" s="69">
        <f t="shared" si="20"/>
        <v>0</v>
      </c>
      <c r="O57" s="69">
        <f t="shared" si="20"/>
        <v>0</v>
      </c>
      <c r="P57" s="69">
        <f t="shared" si="20"/>
        <v>0</v>
      </c>
      <c r="Q57" s="69">
        <f t="shared" si="20"/>
        <v>0</v>
      </c>
      <c r="R57" s="69">
        <f t="shared" si="20"/>
        <v>0</v>
      </c>
      <c r="S57" s="47"/>
    </row>
    <row r="58" spans="2:19" ht="18" customHeight="1" collapsed="1" x14ac:dyDescent="0.25">
      <c r="B58" s="19" t="s">
        <v>54</v>
      </c>
      <c r="C58" s="20" t="s">
        <v>17</v>
      </c>
      <c r="D58" s="44">
        <f>D59+D61+D63+D65+D67</f>
        <v>0</v>
      </c>
      <c r="E58" s="44">
        <f t="shared" ref="E58:R58" si="25">E59+E61+E63+E65+E67</f>
        <v>0</v>
      </c>
      <c r="F58" s="44">
        <f t="shared" si="25"/>
        <v>0</v>
      </c>
      <c r="G58" s="44">
        <f t="shared" si="25"/>
        <v>0</v>
      </c>
      <c r="H58" s="44">
        <f t="shared" si="25"/>
        <v>0</v>
      </c>
      <c r="I58" s="44">
        <f t="shared" si="25"/>
        <v>0</v>
      </c>
      <c r="J58" s="44">
        <f t="shared" si="25"/>
        <v>0</v>
      </c>
      <c r="K58" s="44">
        <f t="shared" si="25"/>
        <v>0</v>
      </c>
      <c r="L58" s="44">
        <f t="shared" si="25"/>
        <v>0</v>
      </c>
      <c r="M58" s="44">
        <f t="shared" si="25"/>
        <v>0</v>
      </c>
      <c r="N58" s="44">
        <f t="shared" si="25"/>
        <v>0</v>
      </c>
      <c r="O58" s="44">
        <f t="shared" si="25"/>
        <v>0</v>
      </c>
      <c r="P58" s="44">
        <f t="shared" si="25"/>
        <v>0</v>
      </c>
      <c r="Q58" s="44">
        <f t="shared" si="25"/>
        <v>0</v>
      </c>
      <c r="R58" s="44">
        <f t="shared" si="25"/>
        <v>0</v>
      </c>
      <c r="S58" s="44">
        <f>SUM(D58:R58)</f>
        <v>0</v>
      </c>
    </row>
    <row r="59" spans="2:19" ht="18" customHeight="1" x14ac:dyDescent="0.25">
      <c r="B59" s="45" t="s">
        <v>49</v>
      </c>
      <c r="C59" s="46" t="s">
        <v>17</v>
      </c>
      <c r="D59" s="47">
        <f>D60*D26</f>
        <v>0</v>
      </c>
      <c r="E59" s="47">
        <f t="shared" ref="E59:R59" si="26">E60*E26</f>
        <v>0</v>
      </c>
      <c r="F59" s="47">
        <f t="shared" si="26"/>
        <v>0</v>
      </c>
      <c r="G59" s="47">
        <f t="shared" si="26"/>
        <v>0</v>
      </c>
      <c r="H59" s="47">
        <f t="shared" si="26"/>
        <v>0</v>
      </c>
      <c r="I59" s="47">
        <f t="shared" si="26"/>
        <v>0</v>
      </c>
      <c r="J59" s="47">
        <f t="shared" si="26"/>
        <v>0</v>
      </c>
      <c r="K59" s="47">
        <f t="shared" si="26"/>
        <v>0</v>
      </c>
      <c r="L59" s="47">
        <f t="shared" si="26"/>
        <v>0</v>
      </c>
      <c r="M59" s="47">
        <f t="shared" si="26"/>
        <v>0</v>
      </c>
      <c r="N59" s="47">
        <f t="shared" si="26"/>
        <v>0</v>
      </c>
      <c r="O59" s="47">
        <f t="shared" si="26"/>
        <v>0</v>
      </c>
      <c r="P59" s="47">
        <f t="shared" si="26"/>
        <v>0</v>
      </c>
      <c r="Q59" s="47">
        <f t="shared" si="26"/>
        <v>0</v>
      </c>
      <c r="R59" s="47">
        <f t="shared" si="26"/>
        <v>0</v>
      </c>
      <c r="S59" s="47">
        <f>SUM(D59:R59)</f>
        <v>0</v>
      </c>
    </row>
    <row r="60" spans="2:19" ht="18" hidden="1" customHeight="1" outlineLevel="1" x14ac:dyDescent="0.25">
      <c r="B60" s="48" t="s">
        <v>117</v>
      </c>
      <c r="C60" s="42" t="s">
        <v>18</v>
      </c>
      <c r="D60" s="60"/>
      <c r="E60" s="69">
        <f>$D60</f>
        <v>0</v>
      </c>
      <c r="F60" s="69">
        <f t="shared" ref="F60:R60" si="27">$D60</f>
        <v>0</v>
      </c>
      <c r="G60" s="69">
        <f t="shared" si="27"/>
        <v>0</v>
      </c>
      <c r="H60" s="69">
        <f t="shared" si="27"/>
        <v>0</v>
      </c>
      <c r="I60" s="69">
        <f t="shared" si="27"/>
        <v>0</v>
      </c>
      <c r="J60" s="69">
        <f t="shared" si="27"/>
        <v>0</v>
      </c>
      <c r="K60" s="69">
        <f t="shared" si="27"/>
        <v>0</v>
      </c>
      <c r="L60" s="69">
        <f t="shared" si="27"/>
        <v>0</v>
      </c>
      <c r="M60" s="69">
        <f t="shared" si="27"/>
        <v>0</v>
      </c>
      <c r="N60" s="69">
        <f t="shared" si="27"/>
        <v>0</v>
      </c>
      <c r="O60" s="69">
        <f t="shared" si="27"/>
        <v>0</v>
      </c>
      <c r="P60" s="69">
        <f t="shared" si="27"/>
        <v>0</v>
      </c>
      <c r="Q60" s="69">
        <f t="shared" si="27"/>
        <v>0</v>
      </c>
      <c r="R60" s="69">
        <f t="shared" si="27"/>
        <v>0</v>
      </c>
      <c r="S60" s="47"/>
    </row>
    <row r="61" spans="2:19" ht="18" customHeight="1" collapsed="1" x14ac:dyDescent="0.25">
      <c r="B61" s="45" t="s">
        <v>141</v>
      </c>
      <c r="C61" s="46" t="s">
        <v>17</v>
      </c>
      <c r="D61" s="47">
        <f>D62*D31</f>
        <v>0</v>
      </c>
      <c r="E61" s="47">
        <f t="shared" ref="E61:R61" si="28">E62*E31</f>
        <v>0</v>
      </c>
      <c r="F61" s="47">
        <f t="shared" si="28"/>
        <v>0</v>
      </c>
      <c r="G61" s="47">
        <f t="shared" si="28"/>
        <v>0</v>
      </c>
      <c r="H61" s="47">
        <f t="shared" si="28"/>
        <v>0</v>
      </c>
      <c r="I61" s="47">
        <f t="shared" si="28"/>
        <v>0</v>
      </c>
      <c r="J61" s="47">
        <f t="shared" si="28"/>
        <v>0</v>
      </c>
      <c r="K61" s="47">
        <f t="shared" si="28"/>
        <v>0</v>
      </c>
      <c r="L61" s="47">
        <f t="shared" si="28"/>
        <v>0</v>
      </c>
      <c r="M61" s="47">
        <f t="shared" si="28"/>
        <v>0</v>
      </c>
      <c r="N61" s="47">
        <f t="shared" si="28"/>
        <v>0</v>
      </c>
      <c r="O61" s="47">
        <f t="shared" si="28"/>
        <v>0</v>
      </c>
      <c r="P61" s="47">
        <f t="shared" si="28"/>
        <v>0</v>
      </c>
      <c r="Q61" s="47">
        <f t="shared" si="28"/>
        <v>0</v>
      </c>
      <c r="R61" s="47">
        <f t="shared" si="28"/>
        <v>0</v>
      </c>
      <c r="S61" s="47">
        <f>SUM(D61:R61)</f>
        <v>0</v>
      </c>
    </row>
    <row r="62" spans="2:19" ht="18" hidden="1" customHeight="1" outlineLevel="1" x14ac:dyDescent="0.25">
      <c r="B62" s="48" t="s">
        <v>117</v>
      </c>
      <c r="C62" s="42" t="s">
        <v>18</v>
      </c>
      <c r="D62" s="60"/>
      <c r="E62" s="69">
        <f>$D62</f>
        <v>0</v>
      </c>
      <c r="F62" s="69">
        <f t="shared" ref="F62:R62" si="29">$D62</f>
        <v>0</v>
      </c>
      <c r="G62" s="69">
        <f t="shared" si="29"/>
        <v>0</v>
      </c>
      <c r="H62" s="69">
        <f t="shared" si="29"/>
        <v>0</v>
      </c>
      <c r="I62" s="69">
        <f t="shared" si="29"/>
        <v>0</v>
      </c>
      <c r="J62" s="69">
        <f t="shared" si="29"/>
        <v>0</v>
      </c>
      <c r="K62" s="69">
        <f t="shared" si="29"/>
        <v>0</v>
      </c>
      <c r="L62" s="69">
        <f t="shared" si="29"/>
        <v>0</v>
      </c>
      <c r="M62" s="69">
        <f t="shared" si="29"/>
        <v>0</v>
      </c>
      <c r="N62" s="69">
        <f t="shared" si="29"/>
        <v>0</v>
      </c>
      <c r="O62" s="69">
        <f t="shared" si="29"/>
        <v>0</v>
      </c>
      <c r="P62" s="69">
        <f t="shared" si="29"/>
        <v>0</v>
      </c>
      <c r="Q62" s="69">
        <f t="shared" si="29"/>
        <v>0</v>
      </c>
      <c r="R62" s="69">
        <f t="shared" si="29"/>
        <v>0</v>
      </c>
      <c r="S62" s="47"/>
    </row>
    <row r="63" spans="2:19" ht="18" customHeight="1" collapsed="1" x14ac:dyDescent="0.25">
      <c r="B63" s="45" t="s">
        <v>131</v>
      </c>
      <c r="C63" s="46" t="s">
        <v>17</v>
      </c>
      <c r="D63" s="47">
        <f>D64*D35</f>
        <v>0</v>
      </c>
      <c r="E63" s="47">
        <f t="shared" ref="E63:R63" si="30">E64*E35</f>
        <v>0</v>
      </c>
      <c r="F63" s="47">
        <f t="shared" si="30"/>
        <v>0</v>
      </c>
      <c r="G63" s="47">
        <f t="shared" si="30"/>
        <v>0</v>
      </c>
      <c r="H63" s="47">
        <f t="shared" si="30"/>
        <v>0</v>
      </c>
      <c r="I63" s="47">
        <f t="shared" si="30"/>
        <v>0</v>
      </c>
      <c r="J63" s="47">
        <f t="shared" si="30"/>
        <v>0</v>
      </c>
      <c r="K63" s="47">
        <f t="shared" si="30"/>
        <v>0</v>
      </c>
      <c r="L63" s="47">
        <f t="shared" si="30"/>
        <v>0</v>
      </c>
      <c r="M63" s="47">
        <f t="shared" si="30"/>
        <v>0</v>
      </c>
      <c r="N63" s="47">
        <f t="shared" si="30"/>
        <v>0</v>
      </c>
      <c r="O63" s="47">
        <f t="shared" si="30"/>
        <v>0</v>
      </c>
      <c r="P63" s="47">
        <f t="shared" si="30"/>
        <v>0</v>
      </c>
      <c r="Q63" s="47">
        <f t="shared" si="30"/>
        <v>0</v>
      </c>
      <c r="R63" s="47">
        <f t="shared" si="30"/>
        <v>0</v>
      </c>
      <c r="S63" s="47">
        <f>SUM(D63:R63)</f>
        <v>0</v>
      </c>
    </row>
    <row r="64" spans="2:19" ht="18" hidden="1" customHeight="1" outlineLevel="1" x14ac:dyDescent="0.25">
      <c r="B64" s="48" t="s">
        <v>117</v>
      </c>
      <c r="C64" s="42" t="s">
        <v>18</v>
      </c>
      <c r="D64" s="60"/>
      <c r="E64" s="69">
        <f>$D64</f>
        <v>0</v>
      </c>
      <c r="F64" s="69">
        <f t="shared" ref="F64:R64" si="31">$D64</f>
        <v>0</v>
      </c>
      <c r="G64" s="69">
        <f t="shared" si="31"/>
        <v>0</v>
      </c>
      <c r="H64" s="69">
        <f t="shared" si="31"/>
        <v>0</v>
      </c>
      <c r="I64" s="69">
        <f t="shared" si="31"/>
        <v>0</v>
      </c>
      <c r="J64" s="69">
        <f t="shared" si="31"/>
        <v>0</v>
      </c>
      <c r="K64" s="69">
        <f t="shared" si="31"/>
        <v>0</v>
      </c>
      <c r="L64" s="69">
        <f t="shared" si="31"/>
        <v>0</v>
      </c>
      <c r="M64" s="69">
        <f t="shared" si="31"/>
        <v>0</v>
      </c>
      <c r="N64" s="69">
        <f t="shared" si="31"/>
        <v>0</v>
      </c>
      <c r="O64" s="69">
        <f t="shared" si="31"/>
        <v>0</v>
      </c>
      <c r="P64" s="69">
        <f t="shared" si="31"/>
        <v>0</v>
      </c>
      <c r="Q64" s="69">
        <f t="shared" si="31"/>
        <v>0</v>
      </c>
      <c r="R64" s="69">
        <f t="shared" si="31"/>
        <v>0</v>
      </c>
      <c r="S64" s="47"/>
    </row>
    <row r="65" spans="2:19" ht="18" customHeight="1" collapsed="1" x14ac:dyDescent="0.25">
      <c r="B65" s="45" t="s">
        <v>142</v>
      </c>
      <c r="C65" s="46" t="s">
        <v>17</v>
      </c>
      <c r="D65" s="47">
        <f>D66*D39</f>
        <v>0</v>
      </c>
      <c r="E65" s="47">
        <f t="shared" ref="E65:R65" si="32">E66*E39</f>
        <v>0</v>
      </c>
      <c r="F65" s="47">
        <f t="shared" si="32"/>
        <v>0</v>
      </c>
      <c r="G65" s="47">
        <f t="shared" si="32"/>
        <v>0</v>
      </c>
      <c r="H65" s="47">
        <f t="shared" si="32"/>
        <v>0</v>
      </c>
      <c r="I65" s="47">
        <f t="shared" si="32"/>
        <v>0</v>
      </c>
      <c r="J65" s="47">
        <f t="shared" si="32"/>
        <v>0</v>
      </c>
      <c r="K65" s="47">
        <f t="shared" si="32"/>
        <v>0</v>
      </c>
      <c r="L65" s="47">
        <f t="shared" si="32"/>
        <v>0</v>
      </c>
      <c r="M65" s="47">
        <f t="shared" si="32"/>
        <v>0</v>
      </c>
      <c r="N65" s="47">
        <f t="shared" si="32"/>
        <v>0</v>
      </c>
      <c r="O65" s="47">
        <f t="shared" si="32"/>
        <v>0</v>
      </c>
      <c r="P65" s="47">
        <f t="shared" si="32"/>
        <v>0</v>
      </c>
      <c r="Q65" s="47">
        <f t="shared" si="32"/>
        <v>0</v>
      </c>
      <c r="R65" s="47">
        <f t="shared" si="32"/>
        <v>0</v>
      </c>
      <c r="S65" s="47">
        <f>SUM(D65:R65)</f>
        <v>0</v>
      </c>
    </row>
    <row r="66" spans="2:19" ht="18" hidden="1" customHeight="1" outlineLevel="1" x14ac:dyDescent="0.25">
      <c r="B66" s="48" t="s">
        <v>117</v>
      </c>
      <c r="C66" s="42" t="s">
        <v>18</v>
      </c>
      <c r="D66" s="60"/>
      <c r="E66" s="69">
        <f>$D66</f>
        <v>0</v>
      </c>
      <c r="F66" s="69">
        <f t="shared" ref="F66:R66" si="33">$D66</f>
        <v>0</v>
      </c>
      <c r="G66" s="69">
        <f t="shared" si="33"/>
        <v>0</v>
      </c>
      <c r="H66" s="69">
        <f t="shared" si="33"/>
        <v>0</v>
      </c>
      <c r="I66" s="69">
        <f t="shared" si="33"/>
        <v>0</v>
      </c>
      <c r="J66" s="69">
        <f t="shared" si="33"/>
        <v>0</v>
      </c>
      <c r="K66" s="69">
        <f t="shared" si="33"/>
        <v>0</v>
      </c>
      <c r="L66" s="69">
        <f t="shared" si="33"/>
        <v>0</v>
      </c>
      <c r="M66" s="69">
        <f t="shared" si="33"/>
        <v>0</v>
      </c>
      <c r="N66" s="69">
        <f t="shared" si="33"/>
        <v>0</v>
      </c>
      <c r="O66" s="69">
        <f t="shared" si="33"/>
        <v>0</v>
      </c>
      <c r="P66" s="69">
        <f t="shared" si="33"/>
        <v>0</v>
      </c>
      <c r="Q66" s="69">
        <f t="shared" si="33"/>
        <v>0</v>
      </c>
      <c r="R66" s="69">
        <f t="shared" si="33"/>
        <v>0</v>
      </c>
      <c r="S66" s="47"/>
    </row>
    <row r="67" spans="2:19" ht="18" customHeight="1" collapsed="1" x14ac:dyDescent="0.25">
      <c r="B67" s="45" t="s">
        <v>214</v>
      </c>
      <c r="C67" s="46" t="s">
        <v>17</v>
      </c>
      <c r="D67" s="47">
        <f>D68*D43</f>
        <v>0</v>
      </c>
      <c r="E67" s="47">
        <f t="shared" ref="E67:R67" si="34">E68*E43</f>
        <v>0</v>
      </c>
      <c r="F67" s="47">
        <f t="shared" si="34"/>
        <v>0</v>
      </c>
      <c r="G67" s="47">
        <f t="shared" si="34"/>
        <v>0</v>
      </c>
      <c r="H67" s="47">
        <f t="shared" si="34"/>
        <v>0</v>
      </c>
      <c r="I67" s="47">
        <f t="shared" si="34"/>
        <v>0</v>
      </c>
      <c r="J67" s="47">
        <f t="shared" si="34"/>
        <v>0</v>
      </c>
      <c r="K67" s="47">
        <f t="shared" si="34"/>
        <v>0</v>
      </c>
      <c r="L67" s="47">
        <f t="shared" si="34"/>
        <v>0</v>
      </c>
      <c r="M67" s="47">
        <f t="shared" si="34"/>
        <v>0</v>
      </c>
      <c r="N67" s="47">
        <f t="shared" si="34"/>
        <v>0</v>
      </c>
      <c r="O67" s="47">
        <f t="shared" si="34"/>
        <v>0</v>
      </c>
      <c r="P67" s="47">
        <f t="shared" si="34"/>
        <v>0</v>
      </c>
      <c r="Q67" s="47">
        <f t="shared" si="34"/>
        <v>0</v>
      </c>
      <c r="R67" s="47">
        <f t="shared" si="34"/>
        <v>0</v>
      </c>
      <c r="S67" s="47">
        <f>SUM(D67:R67)</f>
        <v>0</v>
      </c>
    </row>
    <row r="68" spans="2:19" ht="18" hidden="1" customHeight="1" outlineLevel="1" x14ac:dyDescent="0.25">
      <c r="B68" s="48" t="s">
        <v>117</v>
      </c>
      <c r="C68" s="42" t="s">
        <v>18</v>
      </c>
      <c r="D68" s="60"/>
      <c r="E68" s="69">
        <f>$D68</f>
        <v>0</v>
      </c>
      <c r="F68" s="69">
        <f t="shared" ref="F68:R68" si="35">$D68</f>
        <v>0</v>
      </c>
      <c r="G68" s="69">
        <f t="shared" si="35"/>
        <v>0</v>
      </c>
      <c r="H68" s="69">
        <f t="shared" si="35"/>
        <v>0</v>
      </c>
      <c r="I68" s="69">
        <f t="shared" si="35"/>
        <v>0</v>
      </c>
      <c r="J68" s="69">
        <f t="shared" si="35"/>
        <v>0</v>
      </c>
      <c r="K68" s="69">
        <f t="shared" si="35"/>
        <v>0</v>
      </c>
      <c r="L68" s="69">
        <f t="shared" si="35"/>
        <v>0</v>
      </c>
      <c r="M68" s="69">
        <f t="shared" si="35"/>
        <v>0</v>
      </c>
      <c r="N68" s="69">
        <f t="shared" si="35"/>
        <v>0</v>
      </c>
      <c r="O68" s="69">
        <f t="shared" si="35"/>
        <v>0</v>
      </c>
      <c r="P68" s="69">
        <f t="shared" si="35"/>
        <v>0</v>
      </c>
      <c r="Q68" s="69">
        <f t="shared" si="35"/>
        <v>0</v>
      </c>
      <c r="R68" s="69">
        <f t="shared" si="35"/>
        <v>0</v>
      </c>
      <c r="S68" s="47"/>
    </row>
    <row r="69" spans="2:19" ht="18" customHeight="1" collapsed="1" x14ac:dyDescent="0.25">
      <c r="B69" s="19" t="s">
        <v>56</v>
      </c>
      <c r="C69" s="20" t="s">
        <v>17</v>
      </c>
      <c r="D69" s="44">
        <f>IFERROR(D70+D74+D78+D82+D86,0)</f>
        <v>0</v>
      </c>
      <c r="E69" s="44">
        <f t="shared" ref="E69:S69" si="36">IFERROR(E70+E74+E78+E82+E86,0)</f>
        <v>0</v>
      </c>
      <c r="F69" s="44">
        <f t="shared" si="36"/>
        <v>0</v>
      </c>
      <c r="G69" s="44">
        <f t="shared" si="36"/>
        <v>0</v>
      </c>
      <c r="H69" s="44">
        <f t="shared" si="36"/>
        <v>0</v>
      </c>
      <c r="I69" s="44">
        <f t="shared" si="36"/>
        <v>0</v>
      </c>
      <c r="J69" s="44">
        <f t="shared" si="36"/>
        <v>0</v>
      </c>
      <c r="K69" s="44">
        <f t="shared" si="36"/>
        <v>0</v>
      </c>
      <c r="L69" s="44">
        <f t="shared" si="36"/>
        <v>0</v>
      </c>
      <c r="M69" s="44">
        <f t="shared" si="36"/>
        <v>0</v>
      </c>
      <c r="N69" s="44">
        <f t="shared" si="36"/>
        <v>0</v>
      </c>
      <c r="O69" s="44">
        <f t="shared" si="36"/>
        <v>0</v>
      </c>
      <c r="P69" s="44">
        <f t="shared" si="36"/>
        <v>0</v>
      </c>
      <c r="Q69" s="44">
        <f t="shared" si="36"/>
        <v>0</v>
      </c>
      <c r="R69" s="44">
        <f t="shared" si="36"/>
        <v>0</v>
      </c>
      <c r="S69" s="44">
        <f t="shared" si="36"/>
        <v>0</v>
      </c>
    </row>
    <row r="70" spans="2:19" ht="18" customHeight="1" x14ac:dyDescent="0.25">
      <c r="B70" s="45" t="s">
        <v>49</v>
      </c>
      <c r="C70" s="46" t="s">
        <v>17</v>
      </c>
      <c r="D70" s="47">
        <f>IFERROR(D71*D72/D73,0)</f>
        <v>0</v>
      </c>
      <c r="E70" s="47">
        <f t="shared" ref="E70:R70" si="37">IFERROR(E71*E72/E73,0)</f>
        <v>0</v>
      </c>
      <c r="F70" s="47">
        <f t="shared" si="37"/>
        <v>0</v>
      </c>
      <c r="G70" s="47">
        <f t="shared" si="37"/>
        <v>0</v>
      </c>
      <c r="H70" s="47">
        <f t="shared" si="37"/>
        <v>0</v>
      </c>
      <c r="I70" s="47">
        <f t="shared" si="37"/>
        <v>0</v>
      </c>
      <c r="J70" s="47">
        <f t="shared" si="37"/>
        <v>0</v>
      </c>
      <c r="K70" s="47">
        <f t="shared" si="37"/>
        <v>0</v>
      </c>
      <c r="L70" s="47">
        <f t="shared" si="37"/>
        <v>0</v>
      </c>
      <c r="M70" s="47">
        <f t="shared" si="37"/>
        <v>0</v>
      </c>
      <c r="N70" s="47">
        <f t="shared" si="37"/>
        <v>0</v>
      </c>
      <c r="O70" s="47">
        <f t="shared" si="37"/>
        <v>0</v>
      </c>
      <c r="P70" s="47">
        <f t="shared" si="37"/>
        <v>0</v>
      </c>
      <c r="Q70" s="47">
        <f t="shared" si="37"/>
        <v>0</v>
      </c>
      <c r="R70" s="47">
        <f t="shared" si="37"/>
        <v>0</v>
      </c>
      <c r="S70" s="47">
        <f>SUM(D70:R70)</f>
        <v>0</v>
      </c>
    </row>
    <row r="71" spans="2:19" ht="18" hidden="1" customHeight="1" outlineLevel="1" x14ac:dyDescent="0.25">
      <c r="B71" s="48" t="s">
        <v>57</v>
      </c>
      <c r="C71" s="42" t="s">
        <v>116</v>
      </c>
      <c r="D71" s="43">
        <f>D28</f>
        <v>19123259</v>
      </c>
      <c r="E71" s="43">
        <f t="shared" ref="E71:R71" si="38">E28</f>
        <v>17259342</v>
      </c>
      <c r="F71" s="43">
        <f t="shared" si="38"/>
        <v>15395425</v>
      </c>
      <c r="G71" s="43">
        <f t="shared" si="38"/>
        <v>13531508</v>
      </c>
      <c r="H71" s="43">
        <f t="shared" si="38"/>
        <v>11549620.464646464</v>
      </c>
      <c r="I71" s="43">
        <f t="shared" si="38"/>
        <v>11549620.464646464</v>
      </c>
      <c r="J71" s="43">
        <f t="shared" si="38"/>
        <v>11549620.464646464</v>
      </c>
      <c r="K71" s="43">
        <f t="shared" si="38"/>
        <v>11549620.464646464</v>
      </c>
      <c r="L71" s="43">
        <f t="shared" si="38"/>
        <v>11549620.464646464</v>
      </c>
      <c r="M71" s="43">
        <f t="shared" si="38"/>
        <v>11549620.464646464</v>
      </c>
      <c r="N71" s="43">
        <f t="shared" si="38"/>
        <v>11549620.464646464</v>
      </c>
      <c r="O71" s="43">
        <f t="shared" si="38"/>
        <v>11549620.464646464</v>
      </c>
      <c r="P71" s="43">
        <f t="shared" si="38"/>
        <v>11549620.464646464</v>
      </c>
      <c r="Q71" s="43">
        <f t="shared" si="38"/>
        <v>11549620.464646464</v>
      </c>
      <c r="R71" s="43">
        <f t="shared" si="38"/>
        <v>11549620.464646464</v>
      </c>
      <c r="S71" s="47"/>
    </row>
    <row r="72" spans="2:19" ht="18" hidden="1" customHeight="1" outlineLevel="1" x14ac:dyDescent="0.25">
      <c r="B72" s="48" t="s">
        <v>120</v>
      </c>
      <c r="C72" s="42" t="s">
        <v>202</v>
      </c>
      <c r="D72" s="57"/>
      <c r="E72" s="43">
        <f>$D72</f>
        <v>0</v>
      </c>
      <c r="F72" s="43">
        <f t="shared" ref="F72:R72" si="39">$D72</f>
        <v>0</v>
      </c>
      <c r="G72" s="43">
        <f t="shared" si="39"/>
        <v>0</v>
      </c>
      <c r="H72" s="43">
        <f t="shared" si="39"/>
        <v>0</v>
      </c>
      <c r="I72" s="43">
        <f t="shared" si="39"/>
        <v>0</v>
      </c>
      <c r="J72" s="43">
        <f t="shared" si="39"/>
        <v>0</v>
      </c>
      <c r="K72" s="43">
        <f t="shared" si="39"/>
        <v>0</v>
      </c>
      <c r="L72" s="43">
        <f t="shared" si="39"/>
        <v>0</v>
      </c>
      <c r="M72" s="43">
        <f t="shared" si="39"/>
        <v>0</v>
      </c>
      <c r="N72" s="43">
        <f t="shared" si="39"/>
        <v>0</v>
      </c>
      <c r="O72" s="43">
        <f t="shared" si="39"/>
        <v>0</v>
      </c>
      <c r="P72" s="43">
        <f t="shared" si="39"/>
        <v>0</v>
      </c>
      <c r="Q72" s="43">
        <f t="shared" si="39"/>
        <v>0</v>
      </c>
      <c r="R72" s="43">
        <f t="shared" si="39"/>
        <v>0</v>
      </c>
      <c r="S72" s="47"/>
    </row>
    <row r="73" spans="2:19" ht="18" hidden="1" customHeight="1" outlineLevel="1" x14ac:dyDescent="0.25">
      <c r="B73" s="48" t="s">
        <v>58</v>
      </c>
      <c r="C73" s="42" t="s">
        <v>203</v>
      </c>
      <c r="D73" s="43">
        <v>125000</v>
      </c>
      <c r="E73" s="43">
        <v>125000</v>
      </c>
      <c r="F73" s="43">
        <v>125000</v>
      </c>
      <c r="G73" s="43">
        <v>125000</v>
      </c>
      <c r="H73" s="43">
        <v>125000</v>
      </c>
      <c r="I73" s="43">
        <v>125000</v>
      </c>
      <c r="J73" s="43">
        <v>125000</v>
      </c>
      <c r="K73" s="43">
        <v>125000</v>
      </c>
      <c r="L73" s="43">
        <v>125000</v>
      </c>
      <c r="M73" s="43">
        <v>125000</v>
      </c>
      <c r="N73" s="43">
        <v>125000</v>
      </c>
      <c r="O73" s="43">
        <v>125000</v>
      </c>
      <c r="P73" s="43">
        <v>125000</v>
      </c>
      <c r="Q73" s="43">
        <v>125000</v>
      </c>
      <c r="R73" s="43">
        <v>125000</v>
      </c>
      <c r="S73" s="47"/>
    </row>
    <row r="74" spans="2:19" ht="18" customHeight="1" collapsed="1" x14ac:dyDescent="0.25">
      <c r="B74" s="45" t="s">
        <v>141</v>
      </c>
      <c r="C74" s="46" t="s">
        <v>17</v>
      </c>
      <c r="D74" s="47">
        <f>IFERROR(D75*D76/D77,0)</f>
        <v>0</v>
      </c>
      <c r="E74" s="47">
        <f t="shared" ref="E74:R74" si="40">IFERROR(E75*E76/E77,0)</f>
        <v>0</v>
      </c>
      <c r="F74" s="47">
        <f t="shared" si="40"/>
        <v>0</v>
      </c>
      <c r="G74" s="47">
        <f t="shared" si="40"/>
        <v>0</v>
      </c>
      <c r="H74" s="47">
        <f t="shared" si="40"/>
        <v>0</v>
      </c>
      <c r="I74" s="47">
        <f t="shared" si="40"/>
        <v>0</v>
      </c>
      <c r="J74" s="47">
        <f t="shared" si="40"/>
        <v>0</v>
      </c>
      <c r="K74" s="47">
        <f t="shared" si="40"/>
        <v>0</v>
      </c>
      <c r="L74" s="47">
        <f t="shared" si="40"/>
        <v>0</v>
      </c>
      <c r="M74" s="47">
        <f t="shared" si="40"/>
        <v>0</v>
      </c>
      <c r="N74" s="47">
        <f t="shared" si="40"/>
        <v>0</v>
      </c>
      <c r="O74" s="47">
        <f t="shared" si="40"/>
        <v>0</v>
      </c>
      <c r="P74" s="47">
        <f t="shared" si="40"/>
        <v>0</v>
      </c>
      <c r="Q74" s="47">
        <f t="shared" si="40"/>
        <v>0</v>
      </c>
      <c r="R74" s="47">
        <f t="shared" si="40"/>
        <v>0</v>
      </c>
      <c r="S74" s="47">
        <f>SUM(D74:R74)</f>
        <v>0</v>
      </c>
    </row>
    <row r="75" spans="2:19" ht="17.25" hidden="1" customHeight="1" outlineLevel="1" x14ac:dyDescent="0.25">
      <c r="B75" s="48" t="s">
        <v>57</v>
      </c>
      <c r="C75" s="42" t="s">
        <v>116</v>
      </c>
      <c r="D75" s="43">
        <f>D32*D19</f>
        <v>0</v>
      </c>
      <c r="E75" s="43">
        <f t="shared" ref="E75:R75" si="41">E32*E19</f>
        <v>0</v>
      </c>
      <c r="F75" s="43">
        <f t="shared" si="41"/>
        <v>0</v>
      </c>
      <c r="G75" s="43">
        <f t="shared" si="41"/>
        <v>0</v>
      </c>
      <c r="H75" s="43">
        <f t="shared" si="41"/>
        <v>0</v>
      </c>
      <c r="I75" s="43">
        <f t="shared" si="41"/>
        <v>0</v>
      </c>
      <c r="J75" s="43">
        <f t="shared" si="41"/>
        <v>0</v>
      </c>
      <c r="K75" s="43">
        <f t="shared" si="41"/>
        <v>0</v>
      </c>
      <c r="L75" s="43">
        <f t="shared" si="41"/>
        <v>0</v>
      </c>
      <c r="M75" s="43">
        <f t="shared" si="41"/>
        <v>0</v>
      </c>
      <c r="N75" s="43">
        <f t="shared" si="41"/>
        <v>0</v>
      </c>
      <c r="O75" s="43">
        <f t="shared" si="41"/>
        <v>0</v>
      </c>
      <c r="P75" s="43">
        <f t="shared" si="41"/>
        <v>0</v>
      </c>
      <c r="Q75" s="43">
        <f t="shared" si="41"/>
        <v>0</v>
      </c>
      <c r="R75" s="43">
        <f t="shared" si="41"/>
        <v>0</v>
      </c>
      <c r="S75" s="47"/>
    </row>
    <row r="76" spans="2:19" ht="18" hidden="1" customHeight="1" outlineLevel="1" x14ac:dyDescent="0.25">
      <c r="B76" s="48" t="s">
        <v>120</v>
      </c>
      <c r="C76" s="42" t="s">
        <v>202</v>
      </c>
      <c r="D76" s="57"/>
      <c r="E76" s="43">
        <f>$D$76</f>
        <v>0</v>
      </c>
      <c r="F76" s="43">
        <f t="shared" ref="F76:R76" si="42">$D$76</f>
        <v>0</v>
      </c>
      <c r="G76" s="43">
        <f t="shared" si="42"/>
        <v>0</v>
      </c>
      <c r="H76" s="43">
        <f t="shared" si="42"/>
        <v>0</v>
      </c>
      <c r="I76" s="43">
        <f t="shared" si="42"/>
        <v>0</v>
      </c>
      <c r="J76" s="43">
        <f t="shared" si="42"/>
        <v>0</v>
      </c>
      <c r="K76" s="43">
        <f t="shared" si="42"/>
        <v>0</v>
      </c>
      <c r="L76" s="43">
        <f t="shared" si="42"/>
        <v>0</v>
      </c>
      <c r="M76" s="43">
        <f t="shared" si="42"/>
        <v>0</v>
      </c>
      <c r="N76" s="43">
        <f t="shared" si="42"/>
        <v>0</v>
      </c>
      <c r="O76" s="43">
        <f t="shared" si="42"/>
        <v>0</v>
      </c>
      <c r="P76" s="43">
        <f t="shared" si="42"/>
        <v>0</v>
      </c>
      <c r="Q76" s="43">
        <f t="shared" si="42"/>
        <v>0</v>
      </c>
      <c r="R76" s="43">
        <f t="shared" si="42"/>
        <v>0</v>
      </c>
      <c r="S76" s="47"/>
    </row>
    <row r="77" spans="2:19" ht="18" hidden="1" customHeight="1" outlineLevel="1" x14ac:dyDescent="0.25">
      <c r="B77" s="48" t="s">
        <v>58</v>
      </c>
      <c r="C77" s="42" t="s">
        <v>203</v>
      </c>
      <c r="D77" s="43">
        <v>125000</v>
      </c>
      <c r="E77" s="43">
        <v>125000</v>
      </c>
      <c r="F77" s="43">
        <v>125000</v>
      </c>
      <c r="G77" s="43">
        <v>125000</v>
      </c>
      <c r="H77" s="43">
        <v>125000</v>
      </c>
      <c r="I77" s="43">
        <v>125000</v>
      </c>
      <c r="J77" s="43">
        <v>125000</v>
      </c>
      <c r="K77" s="43">
        <v>125000</v>
      </c>
      <c r="L77" s="43">
        <v>125000</v>
      </c>
      <c r="M77" s="43">
        <v>125000</v>
      </c>
      <c r="N77" s="43">
        <v>125000</v>
      </c>
      <c r="O77" s="43">
        <v>125000</v>
      </c>
      <c r="P77" s="43">
        <v>125000</v>
      </c>
      <c r="Q77" s="43">
        <v>125000</v>
      </c>
      <c r="R77" s="43">
        <v>125000</v>
      </c>
      <c r="S77" s="47"/>
    </row>
    <row r="78" spans="2:19" ht="18" customHeight="1" collapsed="1" x14ac:dyDescent="0.25">
      <c r="B78" s="45" t="s">
        <v>131</v>
      </c>
      <c r="C78" s="46" t="s">
        <v>17</v>
      </c>
      <c r="D78" s="47">
        <f>IFERROR(D79*D80/D81,0)</f>
        <v>0</v>
      </c>
      <c r="E78" s="47">
        <f t="shared" ref="E78:R78" si="43">IFERROR(E79*E80/E81,0)</f>
        <v>0</v>
      </c>
      <c r="F78" s="47">
        <f t="shared" si="43"/>
        <v>0</v>
      </c>
      <c r="G78" s="47">
        <f t="shared" si="43"/>
        <v>0</v>
      </c>
      <c r="H78" s="47">
        <f t="shared" si="43"/>
        <v>0</v>
      </c>
      <c r="I78" s="47">
        <f t="shared" si="43"/>
        <v>0</v>
      </c>
      <c r="J78" s="47">
        <f t="shared" si="43"/>
        <v>0</v>
      </c>
      <c r="K78" s="47">
        <f t="shared" si="43"/>
        <v>0</v>
      </c>
      <c r="L78" s="47">
        <f t="shared" si="43"/>
        <v>0</v>
      </c>
      <c r="M78" s="47">
        <f t="shared" si="43"/>
        <v>0</v>
      </c>
      <c r="N78" s="47">
        <f t="shared" si="43"/>
        <v>0</v>
      </c>
      <c r="O78" s="47">
        <f t="shared" si="43"/>
        <v>0</v>
      </c>
      <c r="P78" s="47">
        <f t="shared" si="43"/>
        <v>0</v>
      </c>
      <c r="Q78" s="47">
        <f t="shared" si="43"/>
        <v>0</v>
      </c>
      <c r="R78" s="47">
        <f t="shared" si="43"/>
        <v>0</v>
      </c>
      <c r="S78" s="47">
        <f>SUM(D78:R78)</f>
        <v>0</v>
      </c>
    </row>
    <row r="79" spans="2:19" ht="18" hidden="1" customHeight="1" outlineLevel="1" x14ac:dyDescent="0.25">
      <c r="B79" s="48" t="s">
        <v>57</v>
      </c>
      <c r="C79" s="42" t="s">
        <v>116</v>
      </c>
      <c r="D79" s="43">
        <f>D36*D20</f>
        <v>1028368</v>
      </c>
      <c r="E79" s="43">
        <f t="shared" ref="E79:R79" si="44">E36*E20</f>
        <v>2828012</v>
      </c>
      <c r="F79" s="43">
        <f t="shared" si="44"/>
        <v>4691929</v>
      </c>
      <c r="G79" s="43">
        <f t="shared" si="44"/>
        <v>6491573</v>
      </c>
      <c r="H79" s="43">
        <f t="shared" si="44"/>
        <v>8291217</v>
      </c>
      <c r="I79" s="43">
        <f t="shared" si="44"/>
        <v>8291217</v>
      </c>
      <c r="J79" s="43">
        <f t="shared" si="44"/>
        <v>8291217</v>
      </c>
      <c r="K79" s="43">
        <f t="shared" si="44"/>
        <v>8291217</v>
      </c>
      <c r="L79" s="43">
        <f t="shared" si="44"/>
        <v>8291217</v>
      </c>
      <c r="M79" s="43">
        <f t="shared" si="44"/>
        <v>8291217</v>
      </c>
      <c r="N79" s="43">
        <f t="shared" si="44"/>
        <v>8291217</v>
      </c>
      <c r="O79" s="43">
        <f t="shared" si="44"/>
        <v>8291217</v>
      </c>
      <c r="P79" s="43">
        <f t="shared" si="44"/>
        <v>8291217</v>
      </c>
      <c r="Q79" s="43">
        <f t="shared" si="44"/>
        <v>8291217</v>
      </c>
      <c r="R79" s="43">
        <f t="shared" si="44"/>
        <v>8291217</v>
      </c>
      <c r="S79" s="47"/>
    </row>
    <row r="80" spans="2:19" ht="18" hidden="1" customHeight="1" outlineLevel="1" x14ac:dyDescent="0.25">
      <c r="B80" s="48" t="s">
        <v>120</v>
      </c>
      <c r="C80" s="42" t="s">
        <v>202</v>
      </c>
      <c r="D80" s="57"/>
      <c r="E80" s="43">
        <f>$D$80</f>
        <v>0</v>
      </c>
      <c r="F80" s="43">
        <f t="shared" ref="F80:R80" si="45">$D$80</f>
        <v>0</v>
      </c>
      <c r="G80" s="43">
        <f t="shared" si="45"/>
        <v>0</v>
      </c>
      <c r="H80" s="43">
        <f t="shared" si="45"/>
        <v>0</v>
      </c>
      <c r="I80" s="43">
        <f t="shared" si="45"/>
        <v>0</v>
      </c>
      <c r="J80" s="43">
        <f t="shared" si="45"/>
        <v>0</v>
      </c>
      <c r="K80" s="43">
        <f t="shared" si="45"/>
        <v>0</v>
      </c>
      <c r="L80" s="43">
        <f t="shared" si="45"/>
        <v>0</v>
      </c>
      <c r="M80" s="43">
        <f t="shared" si="45"/>
        <v>0</v>
      </c>
      <c r="N80" s="43">
        <f t="shared" si="45"/>
        <v>0</v>
      </c>
      <c r="O80" s="43">
        <f t="shared" si="45"/>
        <v>0</v>
      </c>
      <c r="P80" s="43">
        <f t="shared" si="45"/>
        <v>0</v>
      </c>
      <c r="Q80" s="43">
        <f t="shared" si="45"/>
        <v>0</v>
      </c>
      <c r="R80" s="43">
        <f t="shared" si="45"/>
        <v>0</v>
      </c>
      <c r="S80" s="47"/>
    </row>
    <row r="81" spans="2:19" ht="18" hidden="1" customHeight="1" outlineLevel="1" x14ac:dyDescent="0.25">
      <c r="B81" s="48" t="s">
        <v>58</v>
      </c>
      <c r="C81" s="42" t="s">
        <v>203</v>
      </c>
      <c r="D81" s="43">
        <v>125000</v>
      </c>
      <c r="E81" s="43">
        <v>125000</v>
      </c>
      <c r="F81" s="43">
        <v>125000</v>
      </c>
      <c r="G81" s="43">
        <v>125000</v>
      </c>
      <c r="H81" s="43">
        <v>125000</v>
      </c>
      <c r="I81" s="43">
        <v>125000</v>
      </c>
      <c r="J81" s="43">
        <v>125000</v>
      </c>
      <c r="K81" s="43">
        <v>125000</v>
      </c>
      <c r="L81" s="43">
        <v>125000</v>
      </c>
      <c r="M81" s="43">
        <v>125000</v>
      </c>
      <c r="N81" s="43">
        <v>125000</v>
      </c>
      <c r="O81" s="43">
        <v>125000</v>
      </c>
      <c r="P81" s="43">
        <v>125000</v>
      </c>
      <c r="Q81" s="43">
        <v>125000</v>
      </c>
      <c r="R81" s="43">
        <v>125000</v>
      </c>
      <c r="S81" s="47"/>
    </row>
    <row r="82" spans="2:19" ht="18" customHeight="1" collapsed="1" x14ac:dyDescent="0.25">
      <c r="B82" s="45" t="s">
        <v>142</v>
      </c>
      <c r="C82" s="46" t="s">
        <v>17</v>
      </c>
      <c r="D82" s="47">
        <f>IFERROR(D83*D84/D85,0)</f>
        <v>0</v>
      </c>
      <c r="E82" s="47">
        <f t="shared" ref="E82:R82" si="46">IFERROR(E83*E84/E85,0)</f>
        <v>0</v>
      </c>
      <c r="F82" s="47">
        <f t="shared" si="46"/>
        <v>0</v>
      </c>
      <c r="G82" s="47">
        <f t="shared" si="46"/>
        <v>0</v>
      </c>
      <c r="H82" s="47">
        <f t="shared" si="46"/>
        <v>0</v>
      </c>
      <c r="I82" s="47">
        <f t="shared" si="46"/>
        <v>0</v>
      </c>
      <c r="J82" s="47">
        <f t="shared" si="46"/>
        <v>0</v>
      </c>
      <c r="K82" s="47">
        <f t="shared" si="46"/>
        <v>0</v>
      </c>
      <c r="L82" s="47">
        <f t="shared" si="46"/>
        <v>0</v>
      </c>
      <c r="M82" s="47">
        <f t="shared" si="46"/>
        <v>0</v>
      </c>
      <c r="N82" s="47">
        <f t="shared" si="46"/>
        <v>0</v>
      </c>
      <c r="O82" s="47">
        <f t="shared" si="46"/>
        <v>0</v>
      </c>
      <c r="P82" s="47">
        <f t="shared" si="46"/>
        <v>0</v>
      </c>
      <c r="Q82" s="47">
        <f t="shared" si="46"/>
        <v>0</v>
      </c>
      <c r="R82" s="47">
        <f t="shared" si="46"/>
        <v>0</v>
      </c>
      <c r="S82" s="47">
        <f>SUM(D82:R82)</f>
        <v>0</v>
      </c>
    </row>
    <row r="83" spans="2:19" ht="18" hidden="1" customHeight="1" outlineLevel="1" x14ac:dyDescent="0.25">
      <c r="B83" s="48" t="s">
        <v>57</v>
      </c>
      <c r="C83" s="42" t="s">
        <v>116</v>
      </c>
      <c r="D83" s="43">
        <f>D40*D21</f>
        <v>2085216</v>
      </c>
      <c r="E83" s="43">
        <f t="shared" ref="E83:R83" si="47">E40*E21</f>
        <v>2085216</v>
      </c>
      <c r="F83" s="43">
        <f t="shared" si="47"/>
        <v>2085216</v>
      </c>
      <c r="G83" s="43">
        <f t="shared" si="47"/>
        <v>2085216</v>
      </c>
      <c r="H83" s="43">
        <f t="shared" si="47"/>
        <v>2085216</v>
      </c>
      <c r="I83" s="43">
        <f t="shared" si="47"/>
        <v>2085216</v>
      </c>
      <c r="J83" s="43">
        <f t="shared" si="47"/>
        <v>2085216</v>
      </c>
      <c r="K83" s="43">
        <f t="shared" si="47"/>
        <v>2085216</v>
      </c>
      <c r="L83" s="43">
        <f t="shared" si="47"/>
        <v>2085216</v>
      </c>
      <c r="M83" s="43">
        <f t="shared" si="47"/>
        <v>2085216</v>
      </c>
      <c r="N83" s="43">
        <f t="shared" si="47"/>
        <v>2085216</v>
      </c>
      <c r="O83" s="43">
        <f t="shared" si="47"/>
        <v>2085216</v>
      </c>
      <c r="P83" s="43">
        <f t="shared" si="47"/>
        <v>2085216</v>
      </c>
      <c r="Q83" s="43">
        <f t="shared" si="47"/>
        <v>2085216</v>
      </c>
      <c r="R83" s="43">
        <f t="shared" si="47"/>
        <v>2085216</v>
      </c>
      <c r="S83" s="47"/>
    </row>
    <row r="84" spans="2:19" ht="18" hidden="1" customHeight="1" outlineLevel="1" x14ac:dyDescent="0.25">
      <c r="B84" s="48" t="s">
        <v>120</v>
      </c>
      <c r="C84" s="42" t="s">
        <v>202</v>
      </c>
      <c r="D84" s="57"/>
      <c r="E84" s="43">
        <f>$D$84</f>
        <v>0</v>
      </c>
      <c r="F84" s="43">
        <f t="shared" ref="F84:R84" si="48">$D$84</f>
        <v>0</v>
      </c>
      <c r="G84" s="43">
        <f t="shared" si="48"/>
        <v>0</v>
      </c>
      <c r="H84" s="43">
        <f t="shared" si="48"/>
        <v>0</v>
      </c>
      <c r="I84" s="43">
        <f t="shared" si="48"/>
        <v>0</v>
      </c>
      <c r="J84" s="43">
        <f t="shared" si="48"/>
        <v>0</v>
      </c>
      <c r="K84" s="43">
        <f t="shared" si="48"/>
        <v>0</v>
      </c>
      <c r="L84" s="43">
        <f t="shared" si="48"/>
        <v>0</v>
      </c>
      <c r="M84" s="43">
        <f t="shared" si="48"/>
        <v>0</v>
      </c>
      <c r="N84" s="43">
        <f t="shared" si="48"/>
        <v>0</v>
      </c>
      <c r="O84" s="43">
        <f t="shared" si="48"/>
        <v>0</v>
      </c>
      <c r="P84" s="43">
        <f t="shared" si="48"/>
        <v>0</v>
      </c>
      <c r="Q84" s="43">
        <f t="shared" si="48"/>
        <v>0</v>
      </c>
      <c r="R84" s="43">
        <f t="shared" si="48"/>
        <v>0</v>
      </c>
      <c r="S84" s="47"/>
    </row>
    <row r="85" spans="2:19" ht="18" hidden="1" customHeight="1" outlineLevel="1" x14ac:dyDescent="0.25">
      <c r="B85" s="48" t="s">
        <v>58</v>
      </c>
      <c r="C85" s="42" t="s">
        <v>203</v>
      </c>
      <c r="D85" s="43">
        <v>125000</v>
      </c>
      <c r="E85" s="43">
        <v>125000</v>
      </c>
      <c r="F85" s="43">
        <v>125000</v>
      </c>
      <c r="G85" s="43">
        <v>125000</v>
      </c>
      <c r="H85" s="43">
        <v>125000</v>
      </c>
      <c r="I85" s="43">
        <v>125000</v>
      </c>
      <c r="J85" s="43">
        <v>125000</v>
      </c>
      <c r="K85" s="43">
        <v>125000</v>
      </c>
      <c r="L85" s="43">
        <v>125000</v>
      </c>
      <c r="M85" s="43">
        <v>125000</v>
      </c>
      <c r="N85" s="43">
        <v>125000</v>
      </c>
      <c r="O85" s="43">
        <v>125000</v>
      </c>
      <c r="P85" s="43">
        <v>125000</v>
      </c>
      <c r="Q85" s="43">
        <v>125000</v>
      </c>
      <c r="R85" s="43">
        <v>125000</v>
      </c>
      <c r="S85" s="47"/>
    </row>
    <row r="86" spans="2:19" ht="18" customHeight="1" collapsed="1" x14ac:dyDescent="0.25">
      <c r="B86" s="45" t="s">
        <v>214</v>
      </c>
      <c r="C86" s="46" t="s">
        <v>17</v>
      </c>
      <c r="D86" s="47">
        <f>IFERROR(D87*D88/D89,0)</f>
        <v>0</v>
      </c>
      <c r="E86" s="47">
        <f t="shared" ref="E86:R86" si="49">IFERROR(E87*E88/E89,0)</f>
        <v>0</v>
      </c>
      <c r="F86" s="47">
        <f t="shared" si="49"/>
        <v>0</v>
      </c>
      <c r="G86" s="47">
        <f t="shared" si="49"/>
        <v>0</v>
      </c>
      <c r="H86" s="47">
        <f t="shared" si="49"/>
        <v>0</v>
      </c>
      <c r="I86" s="47">
        <f t="shared" si="49"/>
        <v>0</v>
      </c>
      <c r="J86" s="47">
        <f t="shared" si="49"/>
        <v>0</v>
      </c>
      <c r="K86" s="47">
        <f t="shared" si="49"/>
        <v>0</v>
      </c>
      <c r="L86" s="47">
        <f t="shared" si="49"/>
        <v>0</v>
      </c>
      <c r="M86" s="47">
        <f t="shared" si="49"/>
        <v>0</v>
      </c>
      <c r="N86" s="47">
        <f t="shared" si="49"/>
        <v>0</v>
      </c>
      <c r="O86" s="47">
        <f t="shared" si="49"/>
        <v>0</v>
      </c>
      <c r="P86" s="47">
        <f t="shared" si="49"/>
        <v>0</v>
      </c>
      <c r="Q86" s="47">
        <f t="shared" si="49"/>
        <v>0</v>
      </c>
      <c r="R86" s="47">
        <f t="shared" si="49"/>
        <v>0</v>
      </c>
      <c r="S86" s="47">
        <f>SUM(D86:R86)</f>
        <v>0</v>
      </c>
    </row>
    <row r="87" spans="2:19" ht="18" hidden="1" customHeight="1" outlineLevel="1" x14ac:dyDescent="0.25">
      <c r="B87" s="48" t="s">
        <v>57</v>
      </c>
      <c r="C87" s="42" t="s">
        <v>116</v>
      </c>
      <c r="D87" s="43">
        <f>D44*D22</f>
        <v>3428775</v>
      </c>
      <c r="E87" s="43">
        <f t="shared" ref="E87:R87" si="50">E44*E22</f>
        <v>3428775</v>
      </c>
      <c r="F87" s="43">
        <f t="shared" si="50"/>
        <v>3428775</v>
      </c>
      <c r="G87" s="43">
        <f t="shared" si="50"/>
        <v>3428775</v>
      </c>
      <c r="H87" s="43">
        <f t="shared" si="50"/>
        <v>3428775</v>
      </c>
      <c r="I87" s="43">
        <f t="shared" si="50"/>
        <v>3428775</v>
      </c>
      <c r="J87" s="43">
        <f t="shared" si="50"/>
        <v>3428775</v>
      </c>
      <c r="K87" s="43">
        <f t="shared" si="50"/>
        <v>3428775</v>
      </c>
      <c r="L87" s="43">
        <f t="shared" si="50"/>
        <v>3428775</v>
      </c>
      <c r="M87" s="43">
        <f t="shared" si="50"/>
        <v>3428775</v>
      </c>
      <c r="N87" s="43">
        <f t="shared" si="50"/>
        <v>3428775</v>
      </c>
      <c r="O87" s="43">
        <f t="shared" si="50"/>
        <v>3428775</v>
      </c>
      <c r="P87" s="43">
        <f t="shared" si="50"/>
        <v>3428775</v>
      </c>
      <c r="Q87" s="43">
        <f t="shared" si="50"/>
        <v>3428775</v>
      </c>
      <c r="R87" s="43">
        <f t="shared" si="50"/>
        <v>3428775</v>
      </c>
      <c r="S87" s="47"/>
    </row>
    <row r="88" spans="2:19" ht="18" hidden="1" customHeight="1" outlineLevel="1" x14ac:dyDescent="0.25">
      <c r="B88" s="48" t="s">
        <v>120</v>
      </c>
      <c r="C88" s="42" t="s">
        <v>202</v>
      </c>
      <c r="D88" s="57"/>
      <c r="E88" s="43">
        <f>$D$88</f>
        <v>0</v>
      </c>
      <c r="F88" s="43">
        <f t="shared" ref="F88:R88" si="51">$D$88</f>
        <v>0</v>
      </c>
      <c r="G88" s="43">
        <f t="shared" si="51"/>
        <v>0</v>
      </c>
      <c r="H88" s="43">
        <f t="shared" si="51"/>
        <v>0</v>
      </c>
      <c r="I88" s="43">
        <f t="shared" si="51"/>
        <v>0</v>
      </c>
      <c r="J88" s="43">
        <f t="shared" si="51"/>
        <v>0</v>
      </c>
      <c r="K88" s="43">
        <f t="shared" si="51"/>
        <v>0</v>
      </c>
      <c r="L88" s="43">
        <f t="shared" si="51"/>
        <v>0</v>
      </c>
      <c r="M88" s="43">
        <f t="shared" si="51"/>
        <v>0</v>
      </c>
      <c r="N88" s="43">
        <f t="shared" si="51"/>
        <v>0</v>
      </c>
      <c r="O88" s="43">
        <f t="shared" si="51"/>
        <v>0</v>
      </c>
      <c r="P88" s="43">
        <f t="shared" si="51"/>
        <v>0</v>
      </c>
      <c r="Q88" s="43">
        <f t="shared" si="51"/>
        <v>0</v>
      </c>
      <c r="R88" s="43">
        <f t="shared" si="51"/>
        <v>0</v>
      </c>
      <c r="S88" s="47"/>
    </row>
    <row r="89" spans="2:19" ht="18" hidden="1" customHeight="1" outlineLevel="1" x14ac:dyDescent="0.25">
      <c r="B89" s="48" t="s">
        <v>58</v>
      </c>
      <c r="C89" s="42" t="s">
        <v>203</v>
      </c>
      <c r="D89" s="43">
        <v>125000</v>
      </c>
      <c r="E89" s="43">
        <v>125000</v>
      </c>
      <c r="F89" s="43">
        <v>125000</v>
      </c>
      <c r="G89" s="43">
        <v>125000</v>
      </c>
      <c r="H89" s="43">
        <v>125000</v>
      </c>
      <c r="I89" s="43">
        <v>125000</v>
      </c>
      <c r="J89" s="43">
        <v>125000</v>
      </c>
      <c r="K89" s="43">
        <v>125000</v>
      </c>
      <c r="L89" s="43">
        <v>125000</v>
      </c>
      <c r="M89" s="43">
        <v>125000</v>
      </c>
      <c r="N89" s="43">
        <v>125000</v>
      </c>
      <c r="O89" s="43">
        <v>125000</v>
      </c>
      <c r="P89" s="43">
        <v>125000</v>
      </c>
      <c r="Q89" s="43">
        <v>125000</v>
      </c>
      <c r="R89" s="43">
        <v>125000</v>
      </c>
      <c r="S89" s="47"/>
    </row>
    <row r="90" spans="2:19" ht="18" customHeight="1" collapsed="1" x14ac:dyDescent="0.25">
      <c r="B90" s="19" t="s">
        <v>59</v>
      </c>
      <c r="C90" s="20" t="s">
        <v>17</v>
      </c>
      <c r="D90" s="44">
        <f>D91+D94+D97+D100+D103</f>
        <v>0</v>
      </c>
      <c r="E90" s="44">
        <f t="shared" ref="E90:R90" si="52">E91+E94+E97+E100+E103</f>
        <v>0</v>
      </c>
      <c r="F90" s="44">
        <f t="shared" si="52"/>
        <v>0</v>
      </c>
      <c r="G90" s="44">
        <f t="shared" si="52"/>
        <v>0</v>
      </c>
      <c r="H90" s="44">
        <f t="shared" si="52"/>
        <v>0</v>
      </c>
      <c r="I90" s="44">
        <f t="shared" si="52"/>
        <v>0</v>
      </c>
      <c r="J90" s="44">
        <f t="shared" si="52"/>
        <v>0</v>
      </c>
      <c r="K90" s="44">
        <f t="shared" si="52"/>
        <v>0</v>
      </c>
      <c r="L90" s="44">
        <f t="shared" si="52"/>
        <v>0</v>
      </c>
      <c r="M90" s="44">
        <f t="shared" si="52"/>
        <v>0</v>
      </c>
      <c r="N90" s="44">
        <f t="shared" si="52"/>
        <v>0</v>
      </c>
      <c r="O90" s="44">
        <f t="shared" si="52"/>
        <v>0</v>
      </c>
      <c r="P90" s="44">
        <f t="shared" si="52"/>
        <v>0</v>
      </c>
      <c r="Q90" s="44">
        <f t="shared" si="52"/>
        <v>0</v>
      </c>
      <c r="R90" s="44">
        <f t="shared" si="52"/>
        <v>0</v>
      </c>
      <c r="S90" s="44">
        <f>SUM(D90:R90)</f>
        <v>0</v>
      </c>
    </row>
    <row r="91" spans="2:19" ht="18" customHeight="1" x14ac:dyDescent="0.25">
      <c r="B91" s="45" t="s">
        <v>49</v>
      </c>
      <c r="C91" s="46" t="s">
        <v>17</v>
      </c>
      <c r="D91" s="47">
        <f t="shared" ref="D91:R91" si="53">D12*D92*D93</f>
        <v>0</v>
      </c>
      <c r="E91" s="47">
        <f t="shared" si="53"/>
        <v>0</v>
      </c>
      <c r="F91" s="47">
        <f t="shared" si="53"/>
        <v>0</v>
      </c>
      <c r="G91" s="47">
        <f t="shared" si="53"/>
        <v>0</v>
      </c>
      <c r="H91" s="47">
        <f t="shared" si="53"/>
        <v>0</v>
      </c>
      <c r="I91" s="47">
        <f t="shared" si="53"/>
        <v>0</v>
      </c>
      <c r="J91" s="47">
        <f t="shared" si="53"/>
        <v>0</v>
      </c>
      <c r="K91" s="47">
        <f t="shared" si="53"/>
        <v>0</v>
      </c>
      <c r="L91" s="47">
        <f t="shared" si="53"/>
        <v>0</v>
      </c>
      <c r="M91" s="47">
        <f t="shared" si="53"/>
        <v>0</v>
      </c>
      <c r="N91" s="47">
        <f t="shared" si="53"/>
        <v>0</v>
      </c>
      <c r="O91" s="47">
        <f t="shared" si="53"/>
        <v>0</v>
      </c>
      <c r="P91" s="47">
        <f t="shared" si="53"/>
        <v>0</v>
      </c>
      <c r="Q91" s="47">
        <f t="shared" si="53"/>
        <v>0</v>
      </c>
      <c r="R91" s="47">
        <f t="shared" si="53"/>
        <v>0</v>
      </c>
      <c r="S91" s="47">
        <f>SUM(D91:R91)</f>
        <v>0</v>
      </c>
    </row>
    <row r="92" spans="2:19" ht="18" hidden="1" customHeight="1" outlineLevel="1" x14ac:dyDescent="0.25">
      <c r="B92" s="48" t="s">
        <v>121</v>
      </c>
      <c r="C92" s="42" t="s">
        <v>17</v>
      </c>
      <c r="D92" s="57"/>
      <c r="E92" s="43">
        <f>$D$92</f>
        <v>0</v>
      </c>
      <c r="F92" s="43">
        <f t="shared" ref="F92:R92" si="54">$D$92</f>
        <v>0</v>
      </c>
      <c r="G92" s="43">
        <f t="shared" si="54"/>
        <v>0</v>
      </c>
      <c r="H92" s="43">
        <f t="shared" si="54"/>
        <v>0</v>
      </c>
      <c r="I92" s="43">
        <f t="shared" si="54"/>
        <v>0</v>
      </c>
      <c r="J92" s="43">
        <f t="shared" si="54"/>
        <v>0</v>
      </c>
      <c r="K92" s="43">
        <f t="shared" si="54"/>
        <v>0</v>
      </c>
      <c r="L92" s="43">
        <f t="shared" si="54"/>
        <v>0</v>
      </c>
      <c r="M92" s="43">
        <f t="shared" si="54"/>
        <v>0</v>
      </c>
      <c r="N92" s="43">
        <f t="shared" si="54"/>
        <v>0</v>
      </c>
      <c r="O92" s="43">
        <f t="shared" si="54"/>
        <v>0</v>
      </c>
      <c r="P92" s="43">
        <f t="shared" si="54"/>
        <v>0</v>
      </c>
      <c r="Q92" s="43">
        <f t="shared" si="54"/>
        <v>0</v>
      </c>
      <c r="R92" s="43">
        <f t="shared" si="54"/>
        <v>0</v>
      </c>
      <c r="S92" s="47"/>
    </row>
    <row r="93" spans="2:19" ht="18" hidden="1" customHeight="1" outlineLevel="1" x14ac:dyDescent="0.25">
      <c r="B93" s="48" t="s">
        <v>60</v>
      </c>
      <c r="C93" s="42" t="s">
        <v>18</v>
      </c>
      <c r="D93" s="54">
        <v>0.08</v>
      </c>
      <c r="E93" s="54">
        <v>0.08</v>
      </c>
      <c r="F93" s="54">
        <v>0.08</v>
      </c>
      <c r="G93" s="54">
        <v>0.08</v>
      </c>
      <c r="H93" s="54">
        <v>0.08</v>
      </c>
      <c r="I93" s="54">
        <v>0.08</v>
      </c>
      <c r="J93" s="54">
        <v>0.08</v>
      </c>
      <c r="K93" s="54">
        <v>0.08</v>
      </c>
      <c r="L93" s="54">
        <v>0.08</v>
      </c>
      <c r="M93" s="54">
        <v>0.08</v>
      </c>
      <c r="N93" s="54">
        <v>0.08</v>
      </c>
      <c r="O93" s="54">
        <v>0.08</v>
      </c>
      <c r="P93" s="54">
        <v>0.08</v>
      </c>
      <c r="Q93" s="54">
        <v>0.08</v>
      </c>
      <c r="R93" s="54">
        <v>0.08</v>
      </c>
      <c r="S93" s="47"/>
    </row>
    <row r="94" spans="2:19" ht="18" customHeight="1" collapsed="1" x14ac:dyDescent="0.25">
      <c r="B94" s="45" t="s">
        <v>141</v>
      </c>
      <c r="C94" s="46" t="s">
        <v>17</v>
      </c>
      <c r="D94" s="47">
        <f t="shared" ref="D94:R94" si="55">D13*D95*D96</f>
        <v>0</v>
      </c>
      <c r="E94" s="47">
        <f t="shared" si="55"/>
        <v>0</v>
      </c>
      <c r="F94" s="47">
        <f t="shared" si="55"/>
        <v>0</v>
      </c>
      <c r="G94" s="47">
        <f t="shared" si="55"/>
        <v>0</v>
      </c>
      <c r="H94" s="47">
        <f t="shared" si="55"/>
        <v>0</v>
      </c>
      <c r="I94" s="47">
        <f t="shared" si="55"/>
        <v>0</v>
      </c>
      <c r="J94" s="47">
        <f t="shared" si="55"/>
        <v>0</v>
      </c>
      <c r="K94" s="47">
        <f t="shared" si="55"/>
        <v>0</v>
      </c>
      <c r="L94" s="47">
        <f t="shared" si="55"/>
        <v>0</v>
      </c>
      <c r="M94" s="47">
        <f t="shared" si="55"/>
        <v>0</v>
      </c>
      <c r="N94" s="47">
        <f t="shared" si="55"/>
        <v>0</v>
      </c>
      <c r="O94" s="47">
        <f t="shared" si="55"/>
        <v>0</v>
      </c>
      <c r="P94" s="47">
        <f t="shared" si="55"/>
        <v>0</v>
      </c>
      <c r="Q94" s="47">
        <f t="shared" si="55"/>
        <v>0</v>
      </c>
      <c r="R94" s="47">
        <f t="shared" si="55"/>
        <v>0</v>
      </c>
      <c r="S94" s="47">
        <f>SUM(D94:R94)</f>
        <v>0</v>
      </c>
    </row>
    <row r="95" spans="2:19" ht="18" hidden="1" customHeight="1" outlineLevel="1" x14ac:dyDescent="0.25">
      <c r="B95" s="48" t="s">
        <v>121</v>
      </c>
      <c r="C95" s="42" t="s">
        <v>17</v>
      </c>
      <c r="D95" s="57"/>
      <c r="E95" s="43">
        <f>$D$95</f>
        <v>0</v>
      </c>
      <c r="F95" s="43">
        <f t="shared" ref="F95:R95" si="56">$D$95</f>
        <v>0</v>
      </c>
      <c r="G95" s="43">
        <f t="shared" si="56"/>
        <v>0</v>
      </c>
      <c r="H95" s="43">
        <f t="shared" si="56"/>
        <v>0</v>
      </c>
      <c r="I95" s="43">
        <f t="shared" si="56"/>
        <v>0</v>
      </c>
      <c r="J95" s="43">
        <f t="shared" si="56"/>
        <v>0</v>
      </c>
      <c r="K95" s="43">
        <f t="shared" si="56"/>
        <v>0</v>
      </c>
      <c r="L95" s="43">
        <f t="shared" si="56"/>
        <v>0</v>
      </c>
      <c r="M95" s="43">
        <f t="shared" si="56"/>
        <v>0</v>
      </c>
      <c r="N95" s="43">
        <f t="shared" si="56"/>
        <v>0</v>
      </c>
      <c r="O95" s="43">
        <f t="shared" si="56"/>
        <v>0</v>
      </c>
      <c r="P95" s="43">
        <f t="shared" si="56"/>
        <v>0</v>
      </c>
      <c r="Q95" s="43">
        <f t="shared" si="56"/>
        <v>0</v>
      </c>
      <c r="R95" s="43">
        <f t="shared" si="56"/>
        <v>0</v>
      </c>
      <c r="S95" s="47"/>
    </row>
    <row r="96" spans="2:19" ht="18" hidden="1" customHeight="1" outlineLevel="1" x14ac:dyDescent="0.25">
      <c r="B96" s="48" t="s">
        <v>60</v>
      </c>
      <c r="C96" s="42" t="s">
        <v>18</v>
      </c>
      <c r="D96" s="54">
        <v>0.08</v>
      </c>
      <c r="E96" s="54">
        <v>0.08</v>
      </c>
      <c r="F96" s="54">
        <v>0.08</v>
      </c>
      <c r="G96" s="54">
        <v>0.08</v>
      </c>
      <c r="H96" s="54">
        <v>0.08</v>
      </c>
      <c r="I96" s="54">
        <v>0.08</v>
      </c>
      <c r="J96" s="54">
        <v>0.08</v>
      </c>
      <c r="K96" s="54">
        <v>0.08</v>
      </c>
      <c r="L96" s="54">
        <v>0.08</v>
      </c>
      <c r="M96" s="54">
        <v>0.08</v>
      </c>
      <c r="N96" s="54">
        <v>0.08</v>
      </c>
      <c r="O96" s="54">
        <v>0.08</v>
      </c>
      <c r="P96" s="54">
        <v>0.08</v>
      </c>
      <c r="Q96" s="54">
        <v>0.08</v>
      </c>
      <c r="R96" s="54">
        <v>0.08</v>
      </c>
      <c r="S96" s="47"/>
    </row>
    <row r="97" spans="2:19" ht="18" customHeight="1" collapsed="1" x14ac:dyDescent="0.25">
      <c r="B97" s="45" t="s">
        <v>131</v>
      </c>
      <c r="C97" s="46" t="s">
        <v>17</v>
      </c>
      <c r="D97" s="47">
        <f t="shared" ref="D97:R97" si="57">D14*D98*D99</f>
        <v>0</v>
      </c>
      <c r="E97" s="47">
        <f t="shared" si="57"/>
        <v>0</v>
      </c>
      <c r="F97" s="47">
        <f t="shared" si="57"/>
        <v>0</v>
      </c>
      <c r="G97" s="47">
        <f t="shared" si="57"/>
        <v>0</v>
      </c>
      <c r="H97" s="47">
        <f t="shared" si="57"/>
        <v>0</v>
      </c>
      <c r="I97" s="47">
        <f t="shared" si="57"/>
        <v>0</v>
      </c>
      <c r="J97" s="47">
        <f t="shared" si="57"/>
        <v>0</v>
      </c>
      <c r="K97" s="47">
        <f t="shared" si="57"/>
        <v>0</v>
      </c>
      <c r="L97" s="47">
        <f t="shared" si="57"/>
        <v>0</v>
      </c>
      <c r="M97" s="47">
        <f t="shared" si="57"/>
        <v>0</v>
      </c>
      <c r="N97" s="47">
        <f t="shared" si="57"/>
        <v>0</v>
      </c>
      <c r="O97" s="47">
        <f t="shared" si="57"/>
        <v>0</v>
      </c>
      <c r="P97" s="47">
        <f t="shared" si="57"/>
        <v>0</v>
      </c>
      <c r="Q97" s="47">
        <f t="shared" si="57"/>
        <v>0</v>
      </c>
      <c r="R97" s="47">
        <f t="shared" si="57"/>
        <v>0</v>
      </c>
      <c r="S97" s="47">
        <f>SUM(D97:R97)</f>
        <v>0</v>
      </c>
    </row>
    <row r="98" spans="2:19" ht="18" hidden="1" customHeight="1" outlineLevel="1" x14ac:dyDescent="0.25">
      <c r="B98" s="48" t="s">
        <v>121</v>
      </c>
      <c r="C98" s="42" t="s">
        <v>17</v>
      </c>
      <c r="D98" s="57"/>
      <c r="E98" s="43">
        <f>$D$98</f>
        <v>0</v>
      </c>
      <c r="F98" s="43">
        <f t="shared" ref="F98:R98" si="58">$D$98</f>
        <v>0</v>
      </c>
      <c r="G98" s="43">
        <f t="shared" si="58"/>
        <v>0</v>
      </c>
      <c r="H98" s="43">
        <f t="shared" si="58"/>
        <v>0</v>
      </c>
      <c r="I98" s="43">
        <f t="shared" si="58"/>
        <v>0</v>
      </c>
      <c r="J98" s="43">
        <f t="shared" si="58"/>
        <v>0</v>
      </c>
      <c r="K98" s="43">
        <f t="shared" si="58"/>
        <v>0</v>
      </c>
      <c r="L98" s="43">
        <f t="shared" si="58"/>
        <v>0</v>
      </c>
      <c r="M98" s="43">
        <f t="shared" si="58"/>
        <v>0</v>
      </c>
      <c r="N98" s="43">
        <f t="shared" si="58"/>
        <v>0</v>
      </c>
      <c r="O98" s="43">
        <f t="shared" si="58"/>
        <v>0</v>
      </c>
      <c r="P98" s="43">
        <f t="shared" si="58"/>
        <v>0</v>
      </c>
      <c r="Q98" s="43">
        <f t="shared" si="58"/>
        <v>0</v>
      </c>
      <c r="R98" s="43">
        <f t="shared" si="58"/>
        <v>0</v>
      </c>
      <c r="S98" s="47"/>
    </row>
    <row r="99" spans="2:19" ht="18" hidden="1" customHeight="1" outlineLevel="1" x14ac:dyDescent="0.25">
      <c r="B99" s="48" t="s">
        <v>60</v>
      </c>
      <c r="C99" s="42" t="s">
        <v>18</v>
      </c>
      <c r="D99" s="54">
        <v>0.04</v>
      </c>
      <c r="E99" s="54">
        <v>0.04</v>
      </c>
      <c r="F99" s="54">
        <v>0.04</v>
      </c>
      <c r="G99" s="54">
        <v>0.04</v>
      </c>
      <c r="H99" s="54">
        <v>0.04</v>
      </c>
      <c r="I99" s="54">
        <v>0.04</v>
      </c>
      <c r="J99" s="54">
        <v>0.04</v>
      </c>
      <c r="K99" s="54">
        <v>0.04</v>
      </c>
      <c r="L99" s="54">
        <v>0.04</v>
      </c>
      <c r="M99" s="54">
        <v>0.04</v>
      </c>
      <c r="N99" s="54">
        <v>0.04</v>
      </c>
      <c r="O99" s="54">
        <v>0.04</v>
      </c>
      <c r="P99" s="54">
        <v>0.04</v>
      </c>
      <c r="Q99" s="54">
        <v>0.04</v>
      </c>
      <c r="R99" s="54">
        <v>0.04</v>
      </c>
      <c r="S99" s="47"/>
    </row>
    <row r="100" spans="2:19" ht="18" customHeight="1" collapsed="1" x14ac:dyDescent="0.25">
      <c r="B100" s="45" t="s">
        <v>142</v>
      </c>
      <c r="C100" s="46" t="s">
        <v>17</v>
      </c>
      <c r="D100" s="47">
        <f t="shared" ref="D100:R100" si="59">D15*D101*D102</f>
        <v>0</v>
      </c>
      <c r="E100" s="47">
        <f t="shared" si="59"/>
        <v>0</v>
      </c>
      <c r="F100" s="47">
        <f t="shared" si="59"/>
        <v>0</v>
      </c>
      <c r="G100" s="47">
        <f t="shared" si="59"/>
        <v>0</v>
      </c>
      <c r="H100" s="47">
        <f t="shared" si="59"/>
        <v>0</v>
      </c>
      <c r="I100" s="47">
        <f t="shared" si="59"/>
        <v>0</v>
      </c>
      <c r="J100" s="47">
        <f t="shared" si="59"/>
        <v>0</v>
      </c>
      <c r="K100" s="47">
        <f t="shared" si="59"/>
        <v>0</v>
      </c>
      <c r="L100" s="47">
        <f t="shared" si="59"/>
        <v>0</v>
      </c>
      <c r="M100" s="47">
        <f t="shared" si="59"/>
        <v>0</v>
      </c>
      <c r="N100" s="47">
        <f t="shared" si="59"/>
        <v>0</v>
      </c>
      <c r="O100" s="47">
        <f t="shared" si="59"/>
        <v>0</v>
      </c>
      <c r="P100" s="47">
        <f t="shared" si="59"/>
        <v>0</v>
      </c>
      <c r="Q100" s="47">
        <f t="shared" si="59"/>
        <v>0</v>
      </c>
      <c r="R100" s="47">
        <f t="shared" si="59"/>
        <v>0</v>
      </c>
      <c r="S100" s="47">
        <f>SUM(D100:R100)</f>
        <v>0</v>
      </c>
    </row>
    <row r="101" spans="2:19" ht="18" hidden="1" customHeight="1" outlineLevel="1" x14ac:dyDescent="0.25">
      <c r="B101" s="48" t="s">
        <v>121</v>
      </c>
      <c r="C101" s="42" t="s">
        <v>17</v>
      </c>
      <c r="D101" s="57"/>
      <c r="E101" s="43">
        <f>$D$101</f>
        <v>0</v>
      </c>
      <c r="F101" s="43">
        <f t="shared" ref="F101:R101" si="60">$D$101</f>
        <v>0</v>
      </c>
      <c r="G101" s="43">
        <f t="shared" si="60"/>
        <v>0</v>
      </c>
      <c r="H101" s="43">
        <f t="shared" si="60"/>
        <v>0</v>
      </c>
      <c r="I101" s="43">
        <f t="shared" si="60"/>
        <v>0</v>
      </c>
      <c r="J101" s="43">
        <f t="shared" si="60"/>
        <v>0</v>
      </c>
      <c r="K101" s="43">
        <f t="shared" si="60"/>
        <v>0</v>
      </c>
      <c r="L101" s="43">
        <f t="shared" si="60"/>
        <v>0</v>
      </c>
      <c r="M101" s="43">
        <f t="shared" si="60"/>
        <v>0</v>
      </c>
      <c r="N101" s="43">
        <f t="shared" si="60"/>
        <v>0</v>
      </c>
      <c r="O101" s="43">
        <f t="shared" si="60"/>
        <v>0</v>
      </c>
      <c r="P101" s="43">
        <f t="shared" si="60"/>
        <v>0</v>
      </c>
      <c r="Q101" s="43">
        <f t="shared" si="60"/>
        <v>0</v>
      </c>
      <c r="R101" s="43">
        <f t="shared" si="60"/>
        <v>0</v>
      </c>
      <c r="S101" s="47"/>
    </row>
    <row r="102" spans="2:19" ht="18" hidden="1" customHeight="1" outlineLevel="1" x14ac:dyDescent="0.25">
      <c r="B102" s="48" t="s">
        <v>60</v>
      </c>
      <c r="C102" s="42" t="s">
        <v>18</v>
      </c>
      <c r="D102" s="54">
        <v>0.08</v>
      </c>
      <c r="E102" s="54">
        <v>0.08</v>
      </c>
      <c r="F102" s="54">
        <v>0.08</v>
      </c>
      <c r="G102" s="54">
        <v>0.08</v>
      </c>
      <c r="H102" s="54">
        <v>0.08</v>
      </c>
      <c r="I102" s="54">
        <v>0.08</v>
      </c>
      <c r="J102" s="54">
        <v>0.08</v>
      </c>
      <c r="K102" s="54">
        <v>0.08</v>
      </c>
      <c r="L102" s="54">
        <v>0.08</v>
      </c>
      <c r="M102" s="54">
        <v>0.08</v>
      </c>
      <c r="N102" s="54">
        <v>0.08</v>
      </c>
      <c r="O102" s="54">
        <v>0.08</v>
      </c>
      <c r="P102" s="54">
        <v>0.08</v>
      </c>
      <c r="Q102" s="54">
        <v>0.08</v>
      </c>
      <c r="R102" s="54">
        <v>0.08</v>
      </c>
      <c r="S102" s="47"/>
    </row>
    <row r="103" spans="2:19" ht="18" customHeight="1" collapsed="1" x14ac:dyDescent="0.25">
      <c r="B103" s="45" t="s">
        <v>214</v>
      </c>
      <c r="C103" s="46" t="s">
        <v>17</v>
      </c>
      <c r="D103" s="47">
        <f>D16*D104*D105</f>
        <v>0</v>
      </c>
      <c r="E103" s="47">
        <f t="shared" ref="E103:R103" si="61">E16*E104*E105</f>
        <v>0</v>
      </c>
      <c r="F103" s="47">
        <f t="shared" si="61"/>
        <v>0</v>
      </c>
      <c r="G103" s="47">
        <f t="shared" si="61"/>
        <v>0</v>
      </c>
      <c r="H103" s="47">
        <f t="shared" si="61"/>
        <v>0</v>
      </c>
      <c r="I103" s="47">
        <f t="shared" si="61"/>
        <v>0</v>
      </c>
      <c r="J103" s="47">
        <f t="shared" si="61"/>
        <v>0</v>
      </c>
      <c r="K103" s="47">
        <f t="shared" si="61"/>
        <v>0</v>
      </c>
      <c r="L103" s="47">
        <f t="shared" si="61"/>
        <v>0</v>
      </c>
      <c r="M103" s="47">
        <f t="shared" si="61"/>
        <v>0</v>
      </c>
      <c r="N103" s="47">
        <f t="shared" si="61"/>
        <v>0</v>
      </c>
      <c r="O103" s="47">
        <f t="shared" si="61"/>
        <v>0</v>
      </c>
      <c r="P103" s="47">
        <f t="shared" si="61"/>
        <v>0</v>
      </c>
      <c r="Q103" s="47">
        <f t="shared" si="61"/>
        <v>0</v>
      </c>
      <c r="R103" s="47">
        <f t="shared" si="61"/>
        <v>0</v>
      </c>
      <c r="S103" s="47">
        <f>SUM(D103:R103)</f>
        <v>0</v>
      </c>
    </row>
    <row r="104" spans="2:19" ht="18" hidden="1" customHeight="1" outlineLevel="1" x14ac:dyDescent="0.25">
      <c r="B104" s="48" t="s">
        <v>121</v>
      </c>
      <c r="C104" s="42" t="s">
        <v>17</v>
      </c>
      <c r="D104" s="57"/>
      <c r="E104" s="43">
        <f>$D$104</f>
        <v>0</v>
      </c>
      <c r="F104" s="43">
        <f t="shared" ref="F104:R104" si="62">$D$104</f>
        <v>0</v>
      </c>
      <c r="G104" s="43">
        <f t="shared" si="62"/>
        <v>0</v>
      </c>
      <c r="H104" s="43">
        <f t="shared" si="62"/>
        <v>0</v>
      </c>
      <c r="I104" s="43">
        <f t="shared" si="62"/>
        <v>0</v>
      </c>
      <c r="J104" s="43">
        <f t="shared" si="62"/>
        <v>0</v>
      </c>
      <c r="K104" s="43">
        <f t="shared" si="62"/>
        <v>0</v>
      </c>
      <c r="L104" s="43">
        <f t="shared" si="62"/>
        <v>0</v>
      </c>
      <c r="M104" s="43">
        <f t="shared" si="62"/>
        <v>0</v>
      </c>
      <c r="N104" s="43">
        <f t="shared" si="62"/>
        <v>0</v>
      </c>
      <c r="O104" s="43">
        <f t="shared" si="62"/>
        <v>0</v>
      </c>
      <c r="P104" s="43">
        <f t="shared" si="62"/>
        <v>0</v>
      </c>
      <c r="Q104" s="43">
        <f t="shared" si="62"/>
        <v>0</v>
      </c>
      <c r="R104" s="43">
        <f t="shared" si="62"/>
        <v>0</v>
      </c>
      <c r="S104" s="47"/>
    </row>
    <row r="105" spans="2:19" ht="18" hidden="1" customHeight="1" outlineLevel="1" x14ac:dyDescent="0.25">
      <c r="B105" s="48" t="s">
        <v>60</v>
      </c>
      <c r="C105" s="42" t="s">
        <v>18</v>
      </c>
      <c r="D105" s="54">
        <v>0.04</v>
      </c>
      <c r="E105" s="54">
        <v>0.04</v>
      </c>
      <c r="F105" s="54">
        <v>0.04</v>
      </c>
      <c r="G105" s="54">
        <v>0.04</v>
      </c>
      <c r="H105" s="54">
        <v>0.04</v>
      </c>
      <c r="I105" s="54">
        <v>0.04</v>
      </c>
      <c r="J105" s="54">
        <v>0.04</v>
      </c>
      <c r="K105" s="54">
        <v>0.04</v>
      </c>
      <c r="L105" s="54">
        <v>0.04</v>
      </c>
      <c r="M105" s="54">
        <v>0.04</v>
      </c>
      <c r="N105" s="54">
        <v>0.04</v>
      </c>
      <c r="O105" s="54">
        <v>0.04</v>
      </c>
      <c r="P105" s="54">
        <v>0.04</v>
      </c>
      <c r="Q105" s="54">
        <v>0.04</v>
      </c>
      <c r="R105" s="54">
        <v>0.04</v>
      </c>
      <c r="S105" s="47"/>
    </row>
    <row r="106" spans="2:19" ht="18" customHeight="1" collapsed="1" x14ac:dyDescent="0.25">
      <c r="B106" s="19" t="s">
        <v>133</v>
      </c>
      <c r="C106" s="20" t="s">
        <v>17</v>
      </c>
      <c r="D106" s="44">
        <f t="shared" ref="D106:R106" si="63">D107+D110+D113+D116+D119</f>
        <v>0</v>
      </c>
      <c r="E106" s="44">
        <f t="shared" si="63"/>
        <v>0</v>
      </c>
      <c r="F106" s="44">
        <f t="shared" si="63"/>
        <v>0</v>
      </c>
      <c r="G106" s="44">
        <f t="shared" si="63"/>
        <v>0</v>
      </c>
      <c r="H106" s="44">
        <f t="shared" si="63"/>
        <v>0</v>
      </c>
      <c r="I106" s="44">
        <f t="shared" si="63"/>
        <v>0</v>
      </c>
      <c r="J106" s="44">
        <f t="shared" si="63"/>
        <v>0</v>
      </c>
      <c r="K106" s="44">
        <f t="shared" si="63"/>
        <v>0</v>
      </c>
      <c r="L106" s="44">
        <f t="shared" si="63"/>
        <v>0</v>
      </c>
      <c r="M106" s="44">
        <f t="shared" si="63"/>
        <v>0</v>
      </c>
      <c r="N106" s="44">
        <f t="shared" si="63"/>
        <v>0</v>
      </c>
      <c r="O106" s="44">
        <f t="shared" si="63"/>
        <v>0</v>
      </c>
      <c r="P106" s="44">
        <f t="shared" si="63"/>
        <v>0</v>
      </c>
      <c r="Q106" s="44">
        <f t="shared" si="63"/>
        <v>0</v>
      </c>
      <c r="R106" s="44">
        <f t="shared" si="63"/>
        <v>0</v>
      </c>
      <c r="S106" s="44">
        <f>SUM(D106:R106)</f>
        <v>0</v>
      </c>
    </row>
    <row r="107" spans="2:19" ht="18" customHeight="1" x14ac:dyDescent="0.25">
      <c r="B107" s="45" t="s">
        <v>49</v>
      </c>
      <c r="C107" s="46" t="s">
        <v>17</v>
      </c>
      <c r="D107" s="47">
        <f>D18*D108*D109</f>
        <v>0</v>
      </c>
      <c r="E107" s="47">
        <f t="shared" ref="E107:R107" si="64">E18*E108*E109</f>
        <v>0</v>
      </c>
      <c r="F107" s="47">
        <f t="shared" si="64"/>
        <v>0</v>
      </c>
      <c r="G107" s="47">
        <f t="shared" si="64"/>
        <v>0</v>
      </c>
      <c r="H107" s="47">
        <f t="shared" si="64"/>
        <v>0</v>
      </c>
      <c r="I107" s="47">
        <f t="shared" si="64"/>
        <v>0</v>
      </c>
      <c r="J107" s="47">
        <f t="shared" si="64"/>
        <v>0</v>
      </c>
      <c r="K107" s="47">
        <f t="shared" si="64"/>
        <v>0</v>
      </c>
      <c r="L107" s="47">
        <f t="shared" si="64"/>
        <v>0</v>
      </c>
      <c r="M107" s="47">
        <f t="shared" si="64"/>
        <v>0</v>
      </c>
      <c r="N107" s="47">
        <f t="shared" si="64"/>
        <v>0</v>
      </c>
      <c r="O107" s="47">
        <f t="shared" si="64"/>
        <v>0</v>
      </c>
      <c r="P107" s="47">
        <f t="shared" si="64"/>
        <v>0</v>
      </c>
      <c r="Q107" s="47">
        <f t="shared" si="64"/>
        <v>0</v>
      </c>
      <c r="R107" s="47">
        <f t="shared" si="64"/>
        <v>0</v>
      </c>
      <c r="S107" s="47">
        <f>SUM(D107:R107)</f>
        <v>0</v>
      </c>
    </row>
    <row r="108" spans="2:19" ht="18" hidden="1" customHeight="1" outlineLevel="1" x14ac:dyDescent="0.25">
      <c r="B108" s="48" t="s">
        <v>204</v>
      </c>
      <c r="C108" s="42" t="s">
        <v>17</v>
      </c>
      <c r="D108" s="56"/>
      <c r="E108" s="56"/>
      <c r="F108" s="70">
        <f>$E108</f>
        <v>0</v>
      </c>
      <c r="G108" s="70">
        <f t="shared" ref="G108:R108" si="65">$E108</f>
        <v>0</v>
      </c>
      <c r="H108" s="70">
        <f t="shared" si="65"/>
        <v>0</v>
      </c>
      <c r="I108" s="70">
        <f t="shared" si="65"/>
        <v>0</v>
      </c>
      <c r="J108" s="70">
        <f t="shared" si="65"/>
        <v>0</v>
      </c>
      <c r="K108" s="70">
        <f t="shared" si="65"/>
        <v>0</v>
      </c>
      <c r="L108" s="70">
        <f t="shared" si="65"/>
        <v>0</v>
      </c>
      <c r="M108" s="70">
        <f t="shared" si="65"/>
        <v>0</v>
      </c>
      <c r="N108" s="70">
        <f t="shared" si="65"/>
        <v>0</v>
      </c>
      <c r="O108" s="70">
        <f t="shared" si="65"/>
        <v>0</v>
      </c>
      <c r="P108" s="70">
        <f t="shared" si="65"/>
        <v>0</v>
      </c>
      <c r="Q108" s="70">
        <f t="shared" si="65"/>
        <v>0</v>
      </c>
      <c r="R108" s="70">
        <f t="shared" si="65"/>
        <v>0</v>
      </c>
      <c r="S108" s="47"/>
    </row>
    <row r="109" spans="2:19" ht="18" hidden="1" customHeight="1" outlineLevel="1" x14ac:dyDescent="0.25">
      <c r="B109" s="48" t="s">
        <v>128</v>
      </c>
      <c r="C109" s="42" t="s">
        <v>15</v>
      </c>
      <c r="D109" s="56"/>
      <c r="E109" s="71">
        <f>D109</f>
        <v>0</v>
      </c>
      <c r="F109" s="71">
        <f t="shared" ref="F109:R109" si="66">E109</f>
        <v>0</v>
      </c>
      <c r="G109" s="71">
        <f t="shared" si="66"/>
        <v>0</v>
      </c>
      <c r="H109" s="71">
        <f t="shared" si="66"/>
        <v>0</v>
      </c>
      <c r="I109" s="71">
        <f t="shared" si="66"/>
        <v>0</v>
      </c>
      <c r="J109" s="71">
        <f t="shared" si="66"/>
        <v>0</v>
      </c>
      <c r="K109" s="71">
        <f t="shared" si="66"/>
        <v>0</v>
      </c>
      <c r="L109" s="71">
        <f t="shared" si="66"/>
        <v>0</v>
      </c>
      <c r="M109" s="71">
        <f t="shared" si="66"/>
        <v>0</v>
      </c>
      <c r="N109" s="71">
        <f t="shared" si="66"/>
        <v>0</v>
      </c>
      <c r="O109" s="71">
        <f t="shared" si="66"/>
        <v>0</v>
      </c>
      <c r="P109" s="71">
        <f t="shared" si="66"/>
        <v>0</v>
      </c>
      <c r="Q109" s="71">
        <f t="shared" si="66"/>
        <v>0</v>
      </c>
      <c r="R109" s="71">
        <f t="shared" si="66"/>
        <v>0</v>
      </c>
      <c r="S109" s="47"/>
    </row>
    <row r="110" spans="2:19" ht="18" customHeight="1" collapsed="1" x14ac:dyDescent="0.25">
      <c r="B110" s="45" t="s">
        <v>130</v>
      </c>
      <c r="C110" s="46" t="s">
        <v>17</v>
      </c>
      <c r="D110" s="47">
        <f>D19*D111*D112</f>
        <v>0</v>
      </c>
      <c r="E110" s="47">
        <f t="shared" ref="E110:R110" si="67">E19*E111*E112</f>
        <v>0</v>
      </c>
      <c r="F110" s="47">
        <f t="shared" si="67"/>
        <v>0</v>
      </c>
      <c r="G110" s="47">
        <f t="shared" si="67"/>
        <v>0</v>
      </c>
      <c r="H110" s="47">
        <f t="shared" si="67"/>
        <v>0</v>
      </c>
      <c r="I110" s="47">
        <f t="shared" si="67"/>
        <v>0</v>
      </c>
      <c r="J110" s="47">
        <f t="shared" si="67"/>
        <v>0</v>
      </c>
      <c r="K110" s="47">
        <f t="shared" si="67"/>
        <v>0</v>
      </c>
      <c r="L110" s="47">
        <f t="shared" si="67"/>
        <v>0</v>
      </c>
      <c r="M110" s="47">
        <f t="shared" si="67"/>
        <v>0</v>
      </c>
      <c r="N110" s="47">
        <f t="shared" si="67"/>
        <v>0</v>
      </c>
      <c r="O110" s="47">
        <f t="shared" si="67"/>
        <v>0</v>
      </c>
      <c r="P110" s="47">
        <f t="shared" si="67"/>
        <v>0</v>
      </c>
      <c r="Q110" s="47">
        <f t="shared" si="67"/>
        <v>0</v>
      </c>
      <c r="R110" s="47">
        <f t="shared" si="67"/>
        <v>0</v>
      </c>
      <c r="S110" s="47">
        <f>SUM(D110:R110)</f>
        <v>0</v>
      </c>
    </row>
    <row r="111" spans="2:19" ht="18" hidden="1" customHeight="1" outlineLevel="1" x14ac:dyDescent="0.25">
      <c r="B111" s="48" t="s">
        <v>204</v>
      </c>
      <c r="C111" s="42" t="s">
        <v>17</v>
      </c>
      <c r="D111" s="56"/>
      <c r="E111" s="56"/>
      <c r="F111" s="70">
        <f>$E111</f>
        <v>0</v>
      </c>
      <c r="G111" s="70">
        <f t="shared" ref="G111:R111" si="68">$E111</f>
        <v>0</v>
      </c>
      <c r="H111" s="70">
        <f t="shared" si="68"/>
        <v>0</v>
      </c>
      <c r="I111" s="70">
        <f t="shared" si="68"/>
        <v>0</v>
      </c>
      <c r="J111" s="70">
        <f t="shared" si="68"/>
        <v>0</v>
      </c>
      <c r="K111" s="70">
        <f t="shared" si="68"/>
        <v>0</v>
      </c>
      <c r="L111" s="70">
        <f t="shared" si="68"/>
        <v>0</v>
      </c>
      <c r="M111" s="70">
        <f t="shared" si="68"/>
        <v>0</v>
      </c>
      <c r="N111" s="70">
        <f t="shared" si="68"/>
        <v>0</v>
      </c>
      <c r="O111" s="70">
        <f t="shared" si="68"/>
        <v>0</v>
      </c>
      <c r="P111" s="70">
        <f t="shared" si="68"/>
        <v>0</v>
      </c>
      <c r="Q111" s="70">
        <f t="shared" si="68"/>
        <v>0</v>
      </c>
      <c r="R111" s="70">
        <f t="shared" si="68"/>
        <v>0</v>
      </c>
      <c r="S111" s="47"/>
    </row>
    <row r="112" spans="2:19" ht="18" hidden="1" customHeight="1" outlineLevel="1" x14ac:dyDescent="0.25">
      <c r="B112" s="48" t="s">
        <v>128</v>
      </c>
      <c r="C112" s="42" t="s">
        <v>15</v>
      </c>
      <c r="D112" s="63"/>
      <c r="E112" s="71">
        <f>D112</f>
        <v>0</v>
      </c>
      <c r="F112" s="71">
        <f t="shared" ref="F112:R112" si="69">E112</f>
        <v>0</v>
      </c>
      <c r="G112" s="71">
        <f t="shared" si="69"/>
        <v>0</v>
      </c>
      <c r="H112" s="71">
        <f t="shared" si="69"/>
        <v>0</v>
      </c>
      <c r="I112" s="71">
        <f t="shared" si="69"/>
        <v>0</v>
      </c>
      <c r="J112" s="71">
        <f t="shared" si="69"/>
        <v>0</v>
      </c>
      <c r="K112" s="71">
        <f t="shared" si="69"/>
        <v>0</v>
      </c>
      <c r="L112" s="71">
        <f t="shared" si="69"/>
        <v>0</v>
      </c>
      <c r="M112" s="71">
        <f t="shared" si="69"/>
        <v>0</v>
      </c>
      <c r="N112" s="71">
        <f t="shared" si="69"/>
        <v>0</v>
      </c>
      <c r="O112" s="71">
        <f t="shared" si="69"/>
        <v>0</v>
      </c>
      <c r="P112" s="71">
        <f t="shared" si="69"/>
        <v>0</v>
      </c>
      <c r="Q112" s="71">
        <f t="shared" si="69"/>
        <v>0</v>
      </c>
      <c r="R112" s="71">
        <f t="shared" si="69"/>
        <v>0</v>
      </c>
      <c r="S112" s="47"/>
    </row>
    <row r="113" spans="2:19" ht="18" customHeight="1" collapsed="1" x14ac:dyDescent="0.25">
      <c r="B113" s="45" t="s">
        <v>131</v>
      </c>
      <c r="C113" s="46" t="s">
        <v>17</v>
      </c>
      <c r="D113" s="47">
        <f>D20*D114*D115</f>
        <v>0</v>
      </c>
      <c r="E113" s="47">
        <f t="shared" ref="E113:R113" si="70">E20*E114*E115</f>
        <v>0</v>
      </c>
      <c r="F113" s="47">
        <f t="shared" si="70"/>
        <v>0</v>
      </c>
      <c r="G113" s="47">
        <f t="shared" si="70"/>
        <v>0</v>
      </c>
      <c r="H113" s="47">
        <f t="shared" si="70"/>
        <v>0</v>
      </c>
      <c r="I113" s="47">
        <f t="shared" si="70"/>
        <v>0</v>
      </c>
      <c r="J113" s="47">
        <f t="shared" si="70"/>
        <v>0</v>
      </c>
      <c r="K113" s="47">
        <f t="shared" si="70"/>
        <v>0</v>
      </c>
      <c r="L113" s="47">
        <f t="shared" si="70"/>
        <v>0</v>
      </c>
      <c r="M113" s="47">
        <f t="shared" si="70"/>
        <v>0</v>
      </c>
      <c r="N113" s="47">
        <f t="shared" si="70"/>
        <v>0</v>
      </c>
      <c r="O113" s="47">
        <f t="shared" si="70"/>
        <v>0</v>
      </c>
      <c r="P113" s="47">
        <f t="shared" si="70"/>
        <v>0</v>
      </c>
      <c r="Q113" s="47">
        <f t="shared" si="70"/>
        <v>0</v>
      </c>
      <c r="R113" s="47">
        <f t="shared" si="70"/>
        <v>0</v>
      </c>
      <c r="S113" s="47">
        <f>SUM(D113:R113)</f>
        <v>0</v>
      </c>
    </row>
    <row r="114" spans="2:19" ht="18" hidden="1" customHeight="1" outlineLevel="1" x14ac:dyDescent="0.25">
      <c r="B114" s="48" t="s">
        <v>204</v>
      </c>
      <c r="C114" s="42" t="s">
        <v>17</v>
      </c>
      <c r="D114" s="56"/>
      <c r="E114" s="56"/>
      <c r="F114" s="70">
        <f>$E114</f>
        <v>0</v>
      </c>
      <c r="G114" s="70">
        <f t="shared" ref="G114:R114" si="71">$E114</f>
        <v>0</v>
      </c>
      <c r="H114" s="70">
        <f t="shared" si="71"/>
        <v>0</v>
      </c>
      <c r="I114" s="70">
        <f t="shared" si="71"/>
        <v>0</v>
      </c>
      <c r="J114" s="70">
        <f t="shared" si="71"/>
        <v>0</v>
      </c>
      <c r="K114" s="70">
        <f t="shared" si="71"/>
        <v>0</v>
      </c>
      <c r="L114" s="70">
        <f t="shared" si="71"/>
        <v>0</v>
      </c>
      <c r="M114" s="70">
        <f t="shared" si="71"/>
        <v>0</v>
      </c>
      <c r="N114" s="70">
        <f t="shared" si="71"/>
        <v>0</v>
      </c>
      <c r="O114" s="70">
        <f t="shared" si="71"/>
        <v>0</v>
      </c>
      <c r="P114" s="70">
        <f t="shared" si="71"/>
        <v>0</v>
      </c>
      <c r="Q114" s="70">
        <f t="shared" si="71"/>
        <v>0</v>
      </c>
      <c r="R114" s="70">
        <f t="shared" si="71"/>
        <v>0</v>
      </c>
      <c r="S114" s="47"/>
    </row>
    <row r="115" spans="2:19" ht="18" hidden="1" customHeight="1" outlineLevel="1" x14ac:dyDescent="0.25">
      <c r="B115" s="48" t="s">
        <v>128</v>
      </c>
      <c r="C115" s="42" t="s">
        <v>15</v>
      </c>
      <c r="D115" s="63"/>
      <c r="E115" s="71">
        <f>D115</f>
        <v>0</v>
      </c>
      <c r="F115" s="71">
        <f t="shared" ref="F115:R115" si="72">E115</f>
        <v>0</v>
      </c>
      <c r="G115" s="71">
        <f t="shared" si="72"/>
        <v>0</v>
      </c>
      <c r="H115" s="71">
        <f t="shared" si="72"/>
        <v>0</v>
      </c>
      <c r="I115" s="71">
        <f t="shared" si="72"/>
        <v>0</v>
      </c>
      <c r="J115" s="71">
        <f t="shared" si="72"/>
        <v>0</v>
      </c>
      <c r="K115" s="71">
        <f t="shared" si="72"/>
        <v>0</v>
      </c>
      <c r="L115" s="71">
        <f t="shared" si="72"/>
        <v>0</v>
      </c>
      <c r="M115" s="71">
        <f t="shared" si="72"/>
        <v>0</v>
      </c>
      <c r="N115" s="71">
        <f t="shared" si="72"/>
        <v>0</v>
      </c>
      <c r="O115" s="71">
        <f t="shared" si="72"/>
        <v>0</v>
      </c>
      <c r="P115" s="71">
        <f t="shared" si="72"/>
        <v>0</v>
      </c>
      <c r="Q115" s="71">
        <f t="shared" si="72"/>
        <v>0</v>
      </c>
      <c r="R115" s="71">
        <f t="shared" si="72"/>
        <v>0</v>
      </c>
      <c r="S115" s="47"/>
    </row>
    <row r="116" spans="2:19" ht="18" customHeight="1" collapsed="1" x14ac:dyDescent="0.25">
      <c r="B116" s="45" t="s">
        <v>132</v>
      </c>
      <c r="C116" s="46" t="s">
        <v>17</v>
      </c>
      <c r="D116" s="47">
        <f>D21*D117*D118</f>
        <v>0</v>
      </c>
      <c r="E116" s="47">
        <f t="shared" ref="E116:R116" si="73">E21*E117*E118</f>
        <v>0</v>
      </c>
      <c r="F116" s="47">
        <f t="shared" si="73"/>
        <v>0</v>
      </c>
      <c r="G116" s="47">
        <f t="shared" si="73"/>
        <v>0</v>
      </c>
      <c r="H116" s="47">
        <f t="shared" si="73"/>
        <v>0</v>
      </c>
      <c r="I116" s="47">
        <f t="shared" si="73"/>
        <v>0</v>
      </c>
      <c r="J116" s="47">
        <f t="shared" si="73"/>
        <v>0</v>
      </c>
      <c r="K116" s="47">
        <f t="shared" si="73"/>
        <v>0</v>
      </c>
      <c r="L116" s="47">
        <f t="shared" si="73"/>
        <v>0</v>
      </c>
      <c r="M116" s="47">
        <f t="shared" si="73"/>
        <v>0</v>
      </c>
      <c r="N116" s="47">
        <f t="shared" si="73"/>
        <v>0</v>
      </c>
      <c r="O116" s="47">
        <f t="shared" si="73"/>
        <v>0</v>
      </c>
      <c r="P116" s="47">
        <f t="shared" si="73"/>
        <v>0</v>
      </c>
      <c r="Q116" s="47">
        <f t="shared" si="73"/>
        <v>0</v>
      </c>
      <c r="R116" s="47">
        <f t="shared" si="73"/>
        <v>0</v>
      </c>
      <c r="S116" s="47">
        <f>SUM(D116:R116)</f>
        <v>0</v>
      </c>
    </row>
    <row r="117" spans="2:19" ht="18" hidden="1" customHeight="1" outlineLevel="1" x14ac:dyDescent="0.25">
      <c r="B117" s="48" t="s">
        <v>204</v>
      </c>
      <c r="C117" s="42" t="s">
        <v>17</v>
      </c>
      <c r="D117" s="56"/>
      <c r="E117" s="56"/>
      <c r="F117" s="70">
        <f>$E117</f>
        <v>0</v>
      </c>
      <c r="G117" s="70">
        <f t="shared" ref="G117:R117" si="74">$E117</f>
        <v>0</v>
      </c>
      <c r="H117" s="70">
        <f t="shared" si="74"/>
        <v>0</v>
      </c>
      <c r="I117" s="70">
        <f t="shared" si="74"/>
        <v>0</v>
      </c>
      <c r="J117" s="70">
        <f t="shared" si="74"/>
        <v>0</v>
      </c>
      <c r="K117" s="70">
        <f t="shared" si="74"/>
        <v>0</v>
      </c>
      <c r="L117" s="70">
        <f t="shared" si="74"/>
        <v>0</v>
      </c>
      <c r="M117" s="70">
        <f t="shared" si="74"/>
        <v>0</v>
      </c>
      <c r="N117" s="70">
        <f t="shared" si="74"/>
        <v>0</v>
      </c>
      <c r="O117" s="70">
        <f t="shared" si="74"/>
        <v>0</v>
      </c>
      <c r="P117" s="70">
        <f t="shared" si="74"/>
        <v>0</v>
      </c>
      <c r="Q117" s="70">
        <f t="shared" si="74"/>
        <v>0</v>
      </c>
      <c r="R117" s="70">
        <f t="shared" si="74"/>
        <v>0</v>
      </c>
      <c r="S117" s="47"/>
    </row>
    <row r="118" spans="2:19" ht="18" hidden="1" customHeight="1" outlineLevel="1" x14ac:dyDescent="0.25">
      <c r="B118" s="48" t="s">
        <v>128</v>
      </c>
      <c r="C118" s="42" t="s">
        <v>15</v>
      </c>
      <c r="D118" s="63"/>
      <c r="E118" s="71">
        <f>D118</f>
        <v>0</v>
      </c>
      <c r="F118" s="71">
        <f t="shared" ref="F118:R118" si="75">E118</f>
        <v>0</v>
      </c>
      <c r="G118" s="71">
        <f t="shared" si="75"/>
        <v>0</v>
      </c>
      <c r="H118" s="71">
        <f t="shared" si="75"/>
        <v>0</v>
      </c>
      <c r="I118" s="71">
        <f t="shared" si="75"/>
        <v>0</v>
      </c>
      <c r="J118" s="71">
        <f t="shared" si="75"/>
        <v>0</v>
      </c>
      <c r="K118" s="71">
        <f t="shared" si="75"/>
        <v>0</v>
      </c>
      <c r="L118" s="71">
        <f t="shared" si="75"/>
        <v>0</v>
      </c>
      <c r="M118" s="71">
        <f t="shared" si="75"/>
        <v>0</v>
      </c>
      <c r="N118" s="71">
        <f t="shared" si="75"/>
        <v>0</v>
      </c>
      <c r="O118" s="71">
        <f t="shared" si="75"/>
        <v>0</v>
      </c>
      <c r="P118" s="71">
        <f t="shared" si="75"/>
        <v>0</v>
      </c>
      <c r="Q118" s="71">
        <f t="shared" si="75"/>
        <v>0</v>
      </c>
      <c r="R118" s="71">
        <f t="shared" si="75"/>
        <v>0</v>
      </c>
      <c r="S118" s="47"/>
    </row>
    <row r="119" spans="2:19" ht="18.75" customHeight="1" collapsed="1" x14ac:dyDescent="0.25">
      <c r="B119" s="45" t="s">
        <v>214</v>
      </c>
      <c r="C119" s="46" t="s">
        <v>17</v>
      </c>
      <c r="D119" s="47">
        <f>D22*D120*D121</f>
        <v>0</v>
      </c>
      <c r="E119" s="47">
        <f t="shared" ref="E119:R119" si="76">E22*E120*E121</f>
        <v>0</v>
      </c>
      <c r="F119" s="47">
        <f t="shared" si="76"/>
        <v>0</v>
      </c>
      <c r="G119" s="47">
        <f t="shared" si="76"/>
        <v>0</v>
      </c>
      <c r="H119" s="47">
        <f t="shared" si="76"/>
        <v>0</v>
      </c>
      <c r="I119" s="47">
        <f t="shared" si="76"/>
        <v>0</v>
      </c>
      <c r="J119" s="47">
        <f t="shared" si="76"/>
        <v>0</v>
      </c>
      <c r="K119" s="47">
        <f t="shared" si="76"/>
        <v>0</v>
      </c>
      <c r="L119" s="47">
        <f t="shared" si="76"/>
        <v>0</v>
      </c>
      <c r="M119" s="47">
        <f t="shared" si="76"/>
        <v>0</v>
      </c>
      <c r="N119" s="47">
        <f t="shared" si="76"/>
        <v>0</v>
      </c>
      <c r="O119" s="47">
        <f t="shared" si="76"/>
        <v>0</v>
      </c>
      <c r="P119" s="47">
        <f t="shared" si="76"/>
        <v>0</v>
      </c>
      <c r="Q119" s="47">
        <f t="shared" si="76"/>
        <v>0</v>
      </c>
      <c r="R119" s="47">
        <f t="shared" si="76"/>
        <v>0</v>
      </c>
      <c r="S119" s="47">
        <f>SUM(D119:R119)</f>
        <v>0</v>
      </c>
    </row>
    <row r="120" spans="2:19" ht="18" hidden="1" customHeight="1" outlineLevel="1" x14ac:dyDescent="0.25">
      <c r="B120" s="48" t="s">
        <v>204</v>
      </c>
      <c r="C120" s="42" t="s">
        <v>17</v>
      </c>
      <c r="D120" s="56"/>
      <c r="E120" s="56"/>
      <c r="F120" s="70">
        <f>$E120</f>
        <v>0</v>
      </c>
      <c r="G120" s="70">
        <f t="shared" ref="G120:R120" si="77">$E120</f>
        <v>0</v>
      </c>
      <c r="H120" s="70">
        <f t="shared" si="77"/>
        <v>0</v>
      </c>
      <c r="I120" s="70">
        <f t="shared" si="77"/>
        <v>0</v>
      </c>
      <c r="J120" s="70">
        <f t="shared" si="77"/>
        <v>0</v>
      </c>
      <c r="K120" s="70">
        <f t="shared" si="77"/>
        <v>0</v>
      </c>
      <c r="L120" s="70">
        <f t="shared" si="77"/>
        <v>0</v>
      </c>
      <c r="M120" s="70">
        <f t="shared" si="77"/>
        <v>0</v>
      </c>
      <c r="N120" s="70">
        <f t="shared" si="77"/>
        <v>0</v>
      </c>
      <c r="O120" s="70">
        <f t="shared" si="77"/>
        <v>0</v>
      </c>
      <c r="P120" s="70">
        <f t="shared" si="77"/>
        <v>0</v>
      </c>
      <c r="Q120" s="70">
        <f t="shared" si="77"/>
        <v>0</v>
      </c>
      <c r="R120" s="70">
        <f t="shared" si="77"/>
        <v>0</v>
      </c>
      <c r="S120" s="47"/>
    </row>
    <row r="121" spans="2:19" ht="18" hidden="1" customHeight="1" outlineLevel="1" x14ac:dyDescent="0.25">
      <c r="B121" s="48" t="s">
        <v>128</v>
      </c>
      <c r="C121" s="42" t="s">
        <v>15</v>
      </c>
      <c r="D121" s="63"/>
      <c r="E121" s="71">
        <f>D121</f>
        <v>0</v>
      </c>
      <c r="F121" s="71">
        <f t="shared" ref="F121:R121" si="78">E121</f>
        <v>0</v>
      </c>
      <c r="G121" s="71">
        <f t="shared" si="78"/>
        <v>0</v>
      </c>
      <c r="H121" s="71">
        <f t="shared" si="78"/>
        <v>0</v>
      </c>
      <c r="I121" s="71">
        <f t="shared" si="78"/>
        <v>0</v>
      </c>
      <c r="J121" s="71">
        <f t="shared" si="78"/>
        <v>0</v>
      </c>
      <c r="K121" s="71">
        <f t="shared" si="78"/>
        <v>0</v>
      </c>
      <c r="L121" s="71">
        <f t="shared" si="78"/>
        <v>0</v>
      </c>
      <c r="M121" s="71">
        <f t="shared" si="78"/>
        <v>0</v>
      </c>
      <c r="N121" s="71">
        <f t="shared" si="78"/>
        <v>0</v>
      </c>
      <c r="O121" s="71">
        <f t="shared" si="78"/>
        <v>0</v>
      </c>
      <c r="P121" s="71">
        <f t="shared" si="78"/>
        <v>0</v>
      </c>
      <c r="Q121" s="71">
        <f t="shared" si="78"/>
        <v>0</v>
      </c>
      <c r="R121" s="71">
        <f t="shared" si="78"/>
        <v>0</v>
      </c>
      <c r="S121" s="47"/>
    </row>
    <row r="122" spans="2:19" ht="18" customHeight="1" collapsed="1" x14ac:dyDescent="0.25">
      <c r="B122" s="19" t="s">
        <v>61</v>
      </c>
      <c r="C122" s="20" t="s">
        <v>17</v>
      </c>
      <c r="D122" s="44">
        <f>D123+D126+D129+D132+D135</f>
        <v>0</v>
      </c>
      <c r="E122" s="44">
        <f t="shared" ref="E122:R122" si="79">E123+E126+E129+E132+E135</f>
        <v>0</v>
      </c>
      <c r="F122" s="44">
        <f t="shared" si="79"/>
        <v>0</v>
      </c>
      <c r="G122" s="44">
        <f t="shared" si="79"/>
        <v>0</v>
      </c>
      <c r="H122" s="44">
        <f t="shared" si="79"/>
        <v>0</v>
      </c>
      <c r="I122" s="44">
        <f t="shared" si="79"/>
        <v>0</v>
      </c>
      <c r="J122" s="44">
        <f t="shared" si="79"/>
        <v>0</v>
      </c>
      <c r="K122" s="44">
        <f t="shared" si="79"/>
        <v>0</v>
      </c>
      <c r="L122" s="44">
        <f t="shared" si="79"/>
        <v>0</v>
      </c>
      <c r="M122" s="44">
        <f t="shared" si="79"/>
        <v>0</v>
      </c>
      <c r="N122" s="44">
        <f t="shared" si="79"/>
        <v>0</v>
      </c>
      <c r="O122" s="44">
        <f t="shared" si="79"/>
        <v>0</v>
      </c>
      <c r="P122" s="44">
        <f t="shared" si="79"/>
        <v>0</v>
      </c>
      <c r="Q122" s="44">
        <f t="shared" si="79"/>
        <v>0</v>
      </c>
      <c r="R122" s="44">
        <f t="shared" si="79"/>
        <v>0</v>
      </c>
      <c r="S122" s="44">
        <f>SUM(D122:R122)</f>
        <v>0</v>
      </c>
    </row>
    <row r="123" spans="2:19" ht="18" customHeight="1" x14ac:dyDescent="0.25">
      <c r="B123" s="45" t="s">
        <v>49</v>
      </c>
      <c r="C123" s="46" t="s">
        <v>17</v>
      </c>
      <c r="D123" s="47">
        <f t="shared" ref="D123:R123" si="80">D18*D124*D125</f>
        <v>0</v>
      </c>
      <c r="E123" s="47">
        <f t="shared" si="80"/>
        <v>0</v>
      </c>
      <c r="F123" s="47">
        <f t="shared" si="80"/>
        <v>0</v>
      </c>
      <c r="G123" s="47">
        <f t="shared" si="80"/>
        <v>0</v>
      </c>
      <c r="H123" s="47">
        <f t="shared" si="80"/>
        <v>0</v>
      </c>
      <c r="I123" s="47">
        <f t="shared" si="80"/>
        <v>0</v>
      </c>
      <c r="J123" s="47">
        <f t="shared" si="80"/>
        <v>0</v>
      </c>
      <c r="K123" s="47">
        <f t="shared" si="80"/>
        <v>0</v>
      </c>
      <c r="L123" s="47">
        <f t="shared" si="80"/>
        <v>0</v>
      </c>
      <c r="M123" s="47">
        <f t="shared" si="80"/>
        <v>0</v>
      </c>
      <c r="N123" s="47">
        <f t="shared" si="80"/>
        <v>0</v>
      </c>
      <c r="O123" s="47">
        <f t="shared" si="80"/>
        <v>0</v>
      </c>
      <c r="P123" s="47">
        <f t="shared" si="80"/>
        <v>0</v>
      </c>
      <c r="Q123" s="47">
        <f t="shared" si="80"/>
        <v>0</v>
      </c>
      <c r="R123" s="47">
        <f t="shared" si="80"/>
        <v>0</v>
      </c>
      <c r="S123" s="47">
        <f>SUM(D123:R123)</f>
        <v>0</v>
      </c>
    </row>
    <row r="124" spans="2:19" ht="18" hidden="1" customHeight="1" outlineLevel="1" x14ac:dyDescent="0.25">
      <c r="B124" s="48" t="s">
        <v>205</v>
      </c>
      <c r="C124" s="42" t="s">
        <v>17</v>
      </c>
      <c r="D124" s="56"/>
      <c r="E124" s="56"/>
      <c r="F124" s="70">
        <f>$E124</f>
        <v>0</v>
      </c>
      <c r="G124" s="70">
        <f t="shared" ref="G124:R124" si="81">$E124</f>
        <v>0</v>
      </c>
      <c r="H124" s="70">
        <f t="shared" si="81"/>
        <v>0</v>
      </c>
      <c r="I124" s="70">
        <f t="shared" si="81"/>
        <v>0</v>
      </c>
      <c r="J124" s="70">
        <f t="shared" si="81"/>
        <v>0</v>
      </c>
      <c r="K124" s="70">
        <f t="shared" si="81"/>
        <v>0</v>
      </c>
      <c r="L124" s="70">
        <f t="shared" si="81"/>
        <v>0</v>
      </c>
      <c r="M124" s="70">
        <f t="shared" si="81"/>
        <v>0</v>
      </c>
      <c r="N124" s="70">
        <f t="shared" si="81"/>
        <v>0</v>
      </c>
      <c r="O124" s="70">
        <f t="shared" si="81"/>
        <v>0</v>
      </c>
      <c r="P124" s="70">
        <f t="shared" si="81"/>
        <v>0</v>
      </c>
      <c r="Q124" s="70">
        <f t="shared" si="81"/>
        <v>0</v>
      </c>
      <c r="R124" s="70">
        <f t="shared" si="81"/>
        <v>0</v>
      </c>
      <c r="S124" s="47"/>
    </row>
    <row r="125" spans="2:19" ht="18" hidden="1" customHeight="1" outlineLevel="1" x14ac:dyDescent="0.25">
      <c r="B125" s="48" t="s">
        <v>128</v>
      </c>
      <c r="C125" s="42" t="s">
        <v>15</v>
      </c>
      <c r="D125" s="63"/>
      <c r="E125" s="71">
        <f>D125</f>
        <v>0</v>
      </c>
      <c r="F125" s="71">
        <f t="shared" ref="F125:R125" si="82">E125</f>
        <v>0</v>
      </c>
      <c r="G125" s="71">
        <f t="shared" si="82"/>
        <v>0</v>
      </c>
      <c r="H125" s="71">
        <f t="shared" si="82"/>
        <v>0</v>
      </c>
      <c r="I125" s="71">
        <f t="shared" si="82"/>
        <v>0</v>
      </c>
      <c r="J125" s="71">
        <f t="shared" si="82"/>
        <v>0</v>
      </c>
      <c r="K125" s="71">
        <f t="shared" si="82"/>
        <v>0</v>
      </c>
      <c r="L125" s="71">
        <f t="shared" si="82"/>
        <v>0</v>
      </c>
      <c r="M125" s="71">
        <f t="shared" si="82"/>
        <v>0</v>
      </c>
      <c r="N125" s="71">
        <f t="shared" si="82"/>
        <v>0</v>
      </c>
      <c r="O125" s="71">
        <f t="shared" si="82"/>
        <v>0</v>
      </c>
      <c r="P125" s="71">
        <f t="shared" si="82"/>
        <v>0</v>
      </c>
      <c r="Q125" s="71">
        <f t="shared" si="82"/>
        <v>0</v>
      </c>
      <c r="R125" s="71">
        <f t="shared" si="82"/>
        <v>0</v>
      </c>
      <c r="S125" s="47"/>
    </row>
    <row r="126" spans="2:19" ht="18" customHeight="1" collapsed="1" x14ac:dyDescent="0.25">
      <c r="B126" s="45" t="s">
        <v>141</v>
      </c>
      <c r="C126" s="46" t="s">
        <v>17</v>
      </c>
      <c r="D126" s="47">
        <f t="shared" ref="D126:R126" si="83">D19*D127*D128</f>
        <v>0</v>
      </c>
      <c r="E126" s="47">
        <f t="shared" si="83"/>
        <v>0</v>
      </c>
      <c r="F126" s="47">
        <f t="shared" si="83"/>
        <v>0</v>
      </c>
      <c r="G126" s="47">
        <f t="shared" si="83"/>
        <v>0</v>
      </c>
      <c r="H126" s="47">
        <f t="shared" si="83"/>
        <v>0</v>
      </c>
      <c r="I126" s="47">
        <f t="shared" si="83"/>
        <v>0</v>
      </c>
      <c r="J126" s="47">
        <f t="shared" si="83"/>
        <v>0</v>
      </c>
      <c r="K126" s="47">
        <f t="shared" si="83"/>
        <v>0</v>
      </c>
      <c r="L126" s="47">
        <f t="shared" si="83"/>
        <v>0</v>
      </c>
      <c r="M126" s="47">
        <f t="shared" si="83"/>
        <v>0</v>
      </c>
      <c r="N126" s="47">
        <f t="shared" si="83"/>
        <v>0</v>
      </c>
      <c r="O126" s="47">
        <f t="shared" si="83"/>
        <v>0</v>
      </c>
      <c r="P126" s="47">
        <f t="shared" si="83"/>
        <v>0</v>
      </c>
      <c r="Q126" s="47">
        <f t="shared" si="83"/>
        <v>0</v>
      </c>
      <c r="R126" s="47">
        <f t="shared" si="83"/>
        <v>0</v>
      </c>
      <c r="S126" s="47">
        <f>SUM(D126:R126)</f>
        <v>0</v>
      </c>
    </row>
    <row r="127" spans="2:19" ht="18" hidden="1" customHeight="1" outlineLevel="1" x14ac:dyDescent="0.25">
      <c r="B127" s="48" t="s">
        <v>205</v>
      </c>
      <c r="C127" s="42" t="s">
        <v>17</v>
      </c>
      <c r="D127" s="56"/>
      <c r="E127" s="56"/>
      <c r="F127" s="70">
        <f>$E127</f>
        <v>0</v>
      </c>
      <c r="G127" s="70">
        <f t="shared" ref="G127:R127" si="84">$E127</f>
        <v>0</v>
      </c>
      <c r="H127" s="70">
        <f t="shared" si="84"/>
        <v>0</v>
      </c>
      <c r="I127" s="70">
        <f t="shared" si="84"/>
        <v>0</v>
      </c>
      <c r="J127" s="70">
        <f t="shared" si="84"/>
        <v>0</v>
      </c>
      <c r="K127" s="70">
        <f t="shared" si="84"/>
        <v>0</v>
      </c>
      <c r="L127" s="70">
        <f t="shared" si="84"/>
        <v>0</v>
      </c>
      <c r="M127" s="70">
        <f t="shared" si="84"/>
        <v>0</v>
      </c>
      <c r="N127" s="70">
        <f t="shared" si="84"/>
        <v>0</v>
      </c>
      <c r="O127" s="70">
        <f t="shared" si="84"/>
        <v>0</v>
      </c>
      <c r="P127" s="70">
        <f t="shared" si="84"/>
        <v>0</v>
      </c>
      <c r="Q127" s="70">
        <f t="shared" si="84"/>
        <v>0</v>
      </c>
      <c r="R127" s="70">
        <f t="shared" si="84"/>
        <v>0</v>
      </c>
      <c r="S127" s="47"/>
    </row>
    <row r="128" spans="2:19" ht="18" hidden="1" customHeight="1" outlineLevel="1" x14ac:dyDescent="0.25">
      <c r="B128" s="48" t="s">
        <v>128</v>
      </c>
      <c r="C128" s="42" t="s">
        <v>15</v>
      </c>
      <c r="D128" s="63"/>
      <c r="E128" s="71">
        <f>D128</f>
        <v>0</v>
      </c>
      <c r="F128" s="71">
        <f t="shared" ref="F128:R128" si="85">E128</f>
        <v>0</v>
      </c>
      <c r="G128" s="71">
        <f t="shared" si="85"/>
        <v>0</v>
      </c>
      <c r="H128" s="71">
        <f t="shared" si="85"/>
        <v>0</v>
      </c>
      <c r="I128" s="71">
        <f t="shared" si="85"/>
        <v>0</v>
      </c>
      <c r="J128" s="71">
        <f t="shared" si="85"/>
        <v>0</v>
      </c>
      <c r="K128" s="71">
        <f t="shared" si="85"/>
        <v>0</v>
      </c>
      <c r="L128" s="71">
        <f t="shared" si="85"/>
        <v>0</v>
      </c>
      <c r="M128" s="71">
        <f t="shared" si="85"/>
        <v>0</v>
      </c>
      <c r="N128" s="71">
        <f t="shared" si="85"/>
        <v>0</v>
      </c>
      <c r="O128" s="71">
        <f t="shared" si="85"/>
        <v>0</v>
      </c>
      <c r="P128" s="71">
        <f t="shared" si="85"/>
        <v>0</v>
      </c>
      <c r="Q128" s="71">
        <f t="shared" si="85"/>
        <v>0</v>
      </c>
      <c r="R128" s="71">
        <f t="shared" si="85"/>
        <v>0</v>
      </c>
      <c r="S128" s="47"/>
    </row>
    <row r="129" spans="2:19" ht="18" customHeight="1" collapsed="1" x14ac:dyDescent="0.25">
      <c r="B129" s="45" t="s">
        <v>131</v>
      </c>
      <c r="C129" s="46" t="s">
        <v>17</v>
      </c>
      <c r="D129" s="47">
        <f t="shared" ref="D129:R129" si="86">D20*D130*D131</f>
        <v>0</v>
      </c>
      <c r="E129" s="47">
        <f t="shared" si="86"/>
        <v>0</v>
      </c>
      <c r="F129" s="47">
        <f t="shared" si="86"/>
        <v>0</v>
      </c>
      <c r="G129" s="47">
        <f t="shared" si="86"/>
        <v>0</v>
      </c>
      <c r="H129" s="47">
        <f t="shared" si="86"/>
        <v>0</v>
      </c>
      <c r="I129" s="47">
        <f t="shared" si="86"/>
        <v>0</v>
      </c>
      <c r="J129" s="47">
        <f t="shared" si="86"/>
        <v>0</v>
      </c>
      <c r="K129" s="47">
        <f t="shared" si="86"/>
        <v>0</v>
      </c>
      <c r="L129" s="47">
        <f t="shared" si="86"/>
        <v>0</v>
      </c>
      <c r="M129" s="47">
        <f t="shared" si="86"/>
        <v>0</v>
      </c>
      <c r="N129" s="47">
        <f t="shared" si="86"/>
        <v>0</v>
      </c>
      <c r="O129" s="47">
        <f t="shared" si="86"/>
        <v>0</v>
      </c>
      <c r="P129" s="47">
        <f t="shared" si="86"/>
        <v>0</v>
      </c>
      <c r="Q129" s="47">
        <f t="shared" si="86"/>
        <v>0</v>
      </c>
      <c r="R129" s="47">
        <f t="shared" si="86"/>
        <v>0</v>
      </c>
      <c r="S129" s="47">
        <f>SUM(D129:R129)</f>
        <v>0</v>
      </c>
    </row>
    <row r="130" spans="2:19" ht="18" hidden="1" customHeight="1" outlineLevel="1" x14ac:dyDescent="0.25">
      <c r="B130" s="48" t="s">
        <v>205</v>
      </c>
      <c r="C130" s="42" t="s">
        <v>17</v>
      </c>
      <c r="D130" s="56"/>
      <c r="E130" s="56"/>
      <c r="F130" s="70">
        <f>$E130</f>
        <v>0</v>
      </c>
      <c r="G130" s="70">
        <f t="shared" ref="G130:R130" si="87">$E130</f>
        <v>0</v>
      </c>
      <c r="H130" s="70">
        <f t="shared" si="87"/>
        <v>0</v>
      </c>
      <c r="I130" s="70">
        <f t="shared" si="87"/>
        <v>0</v>
      </c>
      <c r="J130" s="70">
        <f t="shared" si="87"/>
        <v>0</v>
      </c>
      <c r="K130" s="70">
        <f t="shared" si="87"/>
        <v>0</v>
      </c>
      <c r="L130" s="70">
        <f t="shared" si="87"/>
        <v>0</v>
      </c>
      <c r="M130" s="70">
        <f t="shared" si="87"/>
        <v>0</v>
      </c>
      <c r="N130" s="70">
        <f t="shared" si="87"/>
        <v>0</v>
      </c>
      <c r="O130" s="70">
        <f t="shared" si="87"/>
        <v>0</v>
      </c>
      <c r="P130" s="70">
        <f t="shared" si="87"/>
        <v>0</v>
      </c>
      <c r="Q130" s="70">
        <f t="shared" si="87"/>
        <v>0</v>
      </c>
      <c r="R130" s="70">
        <f t="shared" si="87"/>
        <v>0</v>
      </c>
      <c r="S130" s="47"/>
    </row>
    <row r="131" spans="2:19" ht="18" hidden="1" customHeight="1" outlineLevel="1" x14ac:dyDescent="0.25">
      <c r="B131" s="48" t="s">
        <v>128</v>
      </c>
      <c r="C131" s="42" t="s">
        <v>15</v>
      </c>
      <c r="D131" s="63"/>
      <c r="E131" s="71">
        <f>D131</f>
        <v>0</v>
      </c>
      <c r="F131" s="71">
        <f t="shared" ref="F131:R131" si="88">E131</f>
        <v>0</v>
      </c>
      <c r="G131" s="71">
        <f t="shared" si="88"/>
        <v>0</v>
      </c>
      <c r="H131" s="71">
        <f t="shared" si="88"/>
        <v>0</v>
      </c>
      <c r="I131" s="71">
        <f t="shared" si="88"/>
        <v>0</v>
      </c>
      <c r="J131" s="71">
        <f t="shared" si="88"/>
        <v>0</v>
      </c>
      <c r="K131" s="71">
        <f t="shared" si="88"/>
        <v>0</v>
      </c>
      <c r="L131" s="71">
        <f t="shared" si="88"/>
        <v>0</v>
      </c>
      <c r="M131" s="71">
        <f t="shared" si="88"/>
        <v>0</v>
      </c>
      <c r="N131" s="71">
        <f t="shared" si="88"/>
        <v>0</v>
      </c>
      <c r="O131" s="71">
        <f t="shared" si="88"/>
        <v>0</v>
      </c>
      <c r="P131" s="71">
        <f t="shared" si="88"/>
        <v>0</v>
      </c>
      <c r="Q131" s="71">
        <f t="shared" si="88"/>
        <v>0</v>
      </c>
      <c r="R131" s="71">
        <f t="shared" si="88"/>
        <v>0</v>
      </c>
      <c r="S131" s="47"/>
    </row>
    <row r="132" spans="2:19" ht="18" customHeight="1" collapsed="1" x14ac:dyDescent="0.25">
      <c r="B132" s="45" t="s">
        <v>142</v>
      </c>
      <c r="C132" s="46" t="s">
        <v>17</v>
      </c>
      <c r="D132" s="47">
        <f t="shared" ref="D132:R132" si="89">D21*D133*D134</f>
        <v>0</v>
      </c>
      <c r="E132" s="47">
        <f t="shared" si="89"/>
        <v>0</v>
      </c>
      <c r="F132" s="47">
        <f t="shared" si="89"/>
        <v>0</v>
      </c>
      <c r="G132" s="47">
        <f t="shared" si="89"/>
        <v>0</v>
      </c>
      <c r="H132" s="47">
        <f t="shared" si="89"/>
        <v>0</v>
      </c>
      <c r="I132" s="47">
        <f t="shared" si="89"/>
        <v>0</v>
      </c>
      <c r="J132" s="47">
        <f t="shared" si="89"/>
        <v>0</v>
      </c>
      <c r="K132" s="47">
        <f t="shared" si="89"/>
        <v>0</v>
      </c>
      <c r="L132" s="47">
        <f t="shared" si="89"/>
        <v>0</v>
      </c>
      <c r="M132" s="47">
        <f t="shared" si="89"/>
        <v>0</v>
      </c>
      <c r="N132" s="47">
        <f t="shared" si="89"/>
        <v>0</v>
      </c>
      <c r="O132" s="47">
        <f t="shared" si="89"/>
        <v>0</v>
      </c>
      <c r="P132" s="47">
        <f t="shared" si="89"/>
        <v>0</v>
      </c>
      <c r="Q132" s="47">
        <f t="shared" si="89"/>
        <v>0</v>
      </c>
      <c r="R132" s="47">
        <f t="shared" si="89"/>
        <v>0</v>
      </c>
      <c r="S132" s="47">
        <f>SUM(D132:R132)</f>
        <v>0</v>
      </c>
    </row>
    <row r="133" spans="2:19" ht="18" hidden="1" customHeight="1" outlineLevel="1" x14ac:dyDescent="0.25">
      <c r="B133" s="48" t="s">
        <v>205</v>
      </c>
      <c r="C133" s="42" t="s">
        <v>17</v>
      </c>
      <c r="D133" s="56"/>
      <c r="E133" s="56"/>
      <c r="F133" s="70">
        <f>$E133</f>
        <v>0</v>
      </c>
      <c r="G133" s="70">
        <f t="shared" ref="G133:R133" si="90">$E133</f>
        <v>0</v>
      </c>
      <c r="H133" s="70">
        <f t="shared" si="90"/>
        <v>0</v>
      </c>
      <c r="I133" s="70">
        <f t="shared" si="90"/>
        <v>0</v>
      </c>
      <c r="J133" s="70">
        <f t="shared" si="90"/>
        <v>0</v>
      </c>
      <c r="K133" s="70">
        <f t="shared" si="90"/>
        <v>0</v>
      </c>
      <c r="L133" s="70">
        <f t="shared" si="90"/>
        <v>0</v>
      </c>
      <c r="M133" s="70">
        <f t="shared" si="90"/>
        <v>0</v>
      </c>
      <c r="N133" s="70">
        <f t="shared" si="90"/>
        <v>0</v>
      </c>
      <c r="O133" s="70">
        <f t="shared" si="90"/>
        <v>0</v>
      </c>
      <c r="P133" s="70">
        <f t="shared" si="90"/>
        <v>0</v>
      </c>
      <c r="Q133" s="70">
        <f t="shared" si="90"/>
        <v>0</v>
      </c>
      <c r="R133" s="70">
        <f t="shared" si="90"/>
        <v>0</v>
      </c>
      <c r="S133" s="47"/>
    </row>
    <row r="134" spans="2:19" ht="18" hidden="1" customHeight="1" outlineLevel="1" x14ac:dyDescent="0.25">
      <c r="B134" s="48" t="s">
        <v>128</v>
      </c>
      <c r="C134" s="42" t="s">
        <v>15</v>
      </c>
      <c r="D134" s="63"/>
      <c r="E134" s="71">
        <f>D134</f>
        <v>0</v>
      </c>
      <c r="F134" s="71">
        <f t="shared" ref="F134:R134" si="91">E134</f>
        <v>0</v>
      </c>
      <c r="G134" s="71">
        <f t="shared" si="91"/>
        <v>0</v>
      </c>
      <c r="H134" s="71">
        <f t="shared" si="91"/>
        <v>0</v>
      </c>
      <c r="I134" s="71">
        <f t="shared" si="91"/>
        <v>0</v>
      </c>
      <c r="J134" s="71">
        <f t="shared" si="91"/>
        <v>0</v>
      </c>
      <c r="K134" s="71">
        <f t="shared" si="91"/>
        <v>0</v>
      </c>
      <c r="L134" s="71">
        <f t="shared" si="91"/>
        <v>0</v>
      </c>
      <c r="M134" s="71">
        <f t="shared" si="91"/>
        <v>0</v>
      </c>
      <c r="N134" s="71">
        <f t="shared" si="91"/>
        <v>0</v>
      </c>
      <c r="O134" s="71">
        <f t="shared" si="91"/>
        <v>0</v>
      </c>
      <c r="P134" s="71">
        <f t="shared" si="91"/>
        <v>0</v>
      </c>
      <c r="Q134" s="71">
        <f t="shared" si="91"/>
        <v>0</v>
      </c>
      <c r="R134" s="71">
        <f t="shared" si="91"/>
        <v>0</v>
      </c>
      <c r="S134" s="47"/>
    </row>
    <row r="135" spans="2:19" ht="18" customHeight="1" collapsed="1" x14ac:dyDescent="0.25">
      <c r="B135" s="45" t="s">
        <v>214</v>
      </c>
      <c r="C135" s="46" t="s">
        <v>17</v>
      </c>
      <c r="D135" s="47">
        <f t="shared" ref="D135:R135" si="92">D22*D136*D137</f>
        <v>0</v>
      </c>
      <c r="E135" s="47">
        <f t="shared" si="92"/>
        <v>0</v>
      </c>
      <c r="F135" s="47">
        <f t="shared" si="92"/>
        <v>0</v>
      </c>
      <c r="G135" s="47">
        <f t="shared" si="92"/>
        <v>0</v>
      </c>
      <c r="H135" s="47">
        <f t="shared" si="92"/>
        <v>0</v>
      </c>
      <c r="I135" s="47">
        <f t="shared" si="92"/>
        <v>0</v>
      </c>
      <c r="J135" s="47">
        <f t="shared" si="92"/>
        <v>0</v>
      </c>
      <c r="K135" s="47">
        <f t="shared" si="92"/>
        <v>0</v>
      </c>
      <c r="L135" s="47">
        <f t="shared" si="92"/>
        <v>0</v>
      </c>
      <c r="M135" s="47">
        <f t="shared" si="92"/>
        <v>0</v>
      </c>
      <c r="N135" s="47">
        <f t="shared" si="92"/>
        <v>0</v>
      </c>
      <c r="O135" s="47">
        <f t="shared" si="92"/>
        <v>0</v>
      </c>
      <c r="P135" s="47">
        <f t="shared" si="92"/>
        <v>0</v>
      </c>
      <c r="Q135" s="47">
        <f t="shared" si="92"/>
        <v>0</v>
      </c>
      <c r="R135" s="47">
        <f t="shared" si="92"/>
        <v>0</v>
      </c>
      <c r="S135" s="47">
        <f>SUM(D135:R135)</f>
        <v>0</v>
      </c>
    </row>
    <row r="136" spans="2:19" ht="18" hidden="1" customHeight="1" outlineLevel="1" x14ac:dyDescent="0.25">
      <c r="B136" s="48" t="s">
        <v>205</v>
      </c>
      <c r="C136" s="42" t="s">
        <v>17</v>
      </c>
      <c r="D136" s="56"/>
      <c r="E136" s="56"/>
      <c r="F136" s="70">
        <f>$E136</f>
        <v>0</v>
      </c>
      <c r="G136" s="70">
        <f t="shared" ref="G136:R136" si="93">$E136</f>
        <v>0</v>
      </c>
      <c r="H136" s="70">
        <f t="shared" si="93"/>
        <v>0</v>
      </c>
      <c r="I136" s="70">
        <f t="shared" si="93"/>
        <v>0</v>
      </c>
      <c r="J136" s="70">
        <f t="shared" si="93"/>
        <v>0</v>
      </c>
      <c r="K136" s="70">
        <f t="shared" si="93"/>
        <v>0</v>
      </c>
      <c r="L136" s="70">
        <f t="shared" si="93"/>
        <v>0</v>
      </c>
      <c r="M136" s="70">
        <f t="shared" si="93"/>
        <v>0</v>
      </c>
      <c r="N136" s="70">
        <f t="shared" si="93"/>
        <v>0</v>
      </c>
      <c r="O136" s="70">
        <f t="shared" si="93"/>
        <v>0</v>
      </c>
      <c r="P136" s="70">
        <f t="shared" si="93"/>
        <v>0</v>
      </c>
      <c r="Q136" s="70">
        <f t="shared" si="93"/>
        <v>0</v>
      </c>
      <c r="R136" s="70">
        <f t="shared" si="93"/>
        <v>0</v>
      </c>
      <c r="S136" s="47"/>
    </row>
    <row r="137" spans="2:19" ht="18" hidden="1" customHeight="1" outlineLevel="1" x14ac:dyDescent="0.25">
      <c r="B137" s="48" t="s">
        <v>128</v>
      </c>
      <c r="C137" s="42" t="s">
        <v>15</v>
      </c>
      <c r="D137" s="63"/>
      <c r="E137" s="71">
        <f>D137</f>
        <v>0</v>
      </c>
      <c r="F137" s="71">
        <f t="shared" ref="F137:R137" si="94">E137</f>
        <v>0</v>
      </c>
      <c r="G137" s="71">
        <f t="shared" si="94"/>
        <v>0</v>
      </c>
      <c r="H137" s="71">
        <f t="shared" si="94"/>
        <v>0</v>
      </c>
      <c r="I137" s="71">
        <f t="shared" si="94"/>
        <v>0</v>
      </c>
      <c r="J137" s="71">
        <f t="shared" si="94"/>
        <v>0</v>
      </c>
      <c r="K137" s="71">
        <f t="shared" si="94"/>
        <v>0</v>
      </c>
      <c r="L137" s="71">
        <f t="shared" si="94"/>
        <v>0</v>
      </c>
      <c r="M137" s="71">
        <f t="shared" si="94"/>
        <v>0</v>
      </c>
      <c r="N137" s="71">
        <f t="shared" si="94"/>
        <v>0</v>
      </c>
      <c r="O137" s="71">
        <f t="shared" si="94"/>
        <v>0</v>
      </c>
      <c r="P137" s="71">
        <f t="shared" si="94"/>
        <v>0</v>
      </c>
      <c r="Q137" s="71">
        <f t="shared" si="94"/>
        <v>0</v>
      </c>
      <c r="R137" s="71">
        <f t="shared" si="94"/>
        <v>0</v>
      </c>
      <c r="S137" s="47"/>
    </row>
    <row r="138" spans="2:19" ht="18" customHeight="1" collapsed="1" x14ac:dyDescent="0.25">
      <c r="B138" s="16" t="s">
        <v>62</v>
      </c>
      <c r="C138" s="22" t="s">
        <v>17</v>
      </c>
      <c r="D138" s="40">
        <f>(D139+D142+D146+D150+D153+D156+D160+D163+D167+D171+D175+D178+D181+D185)</f>
        <v>0</v>
      </c>
      <c r="E138" s="40">
        <f t="shared" ref="E138:S138" si="95">(E139+E142+E146+E150+E153+E156+E160+E163+E167+E171+E175+E178+E181+E185)</f>
        <v>0</v>
      </c>
      <c r="F138" s="40">
        <f t="shared" si="95"/>
        <v>0</v>
      </c>
      <c r="G138" s="40">
        <f t="shared" si="95"/>
        <v>0</v>
      </c>
      <c r="H138" s="40">
        <f t="shared" si="95"/>
        <v>0</v>
      </c>
      <c r="I138" s="40">
        <f t="shared" si="95"/>
        <v>0</v>
      </c>
      <c r="J138" s="40">
        <f t="shared" si="95"/>
        <v>0</v>
      </c>
      <c r="K138" s="40">
        <f t="shared" si="95"/>
        <v>0</v>
      </c>
      <c r="L138" s="40">
        <f t="shared" si="95"/>
        <v>0</v>
      </c>
      <c r="M138" s="40">
        <f t="shared" si="95"/>
        <v>0</v>
      </c>
      <c r="N138" s="40">
        <f t="shared" si="95"/>
        <v>0</v>
      </c>
      <c r="O138" s="40">
        <f t="shared" si="95"/>
        <v>0</v>
      </c>
      <c r="P138" s="40">
        <f t="shared" si="95"/>
        <v>0</v>
      </c>
      <c r="Q138" s="40">
        <f t="shared" si="95"/>
        <v>0</v>
      </c>
      <c r="R138" s="40">
        <f t="shared" si="95"/>
        <v>0</v>
      </c>
      <c r="S138" s="40">
        <f t="shared" si="95"/>
        <v>0</v>
      </c>
    </row>
    <row r="139" spans="2:19" ht="18" customHeight="1" x14ac:dyDescent="0.25">
      <c r="B139" s="19" t="s">
        <v>63</v>
      </c>
      <c r="C139" s="20" t="s">
        <v>17</v>
      </c>
      <c r="D139" s="44">
        <f>D140*D141</f>
        <v>0</v>
      </c>
      <c r="E139" s="44">
        <f t="shared" ref="E139:R139" si="96">E140*E141</f>
        <v>0</v>
      </c>
      <c r="F139" s="44">
        <f t="shared" si="96"/>
        <v>0</v>
      </c>
      <c r="G139" s="44">
        <f t="shared" si="96"/>
        <v>0</v>
      </c>
      <c r="H139" s="44">
        <f t="shared" si="96"/>
        <v>0</v>
      </c>
      <c r="I139" s="44">
        <f t="shared" si="96"/>
        <v>0</v>
      </c>
      <c r="J139" s="44">
        <f t="shared" si="96"/>
        <v>0</v>
      </c>
      <c r="K139" s="44">
        <f t="shared" si="96"/>
        <v>0</v>
      </c>
      <c r="L139" s="44">
        <f t="shared" si="96"/>
        <v>0</v>
      </c>
      <c r="M139" s="44">
        <f t="shared" si="96"/>
        <v>0</v>
      </c>
      <c r="N139" s="44">
        <f t="shared" si="96"/>
        <v>0</v>
      </c>
      <c r="O139" s="44">
        <f t="shared" si="96"/>
        <v>0</v>
      </c>
      <c r="P139" s="44">
        <f t="shared" si="96"/>
        <v>0</v>
      </c>
      <c r="Q139" s="44">
        <f t="shared" si="96"/>
        <v>0</v>
      </c>
      <c r="R139" s="44">
        <f t="shared" si="96"/>
        <v>0</v>
      </c>
      <c r="S139" s="44">
        <f>SUM(D139:R139)</f>
        <v>0</v>
      </c>
    </row>
    <row r="140" spans="2:19" ht="18" hidden="1" customHeight="1" outlineLevel="1" x14ac:dyDescent="0.25">
      <c r="B140" s="48" t="s">
        <v>64</v>
      </c>
      <c r="C140" s="42" t="s">
        <v>18</v>
      </c>
      <c r="D140" s="53">
        <v>1.4999999999999999E-2</v>
      </c>
      <c r="E140" s="53">
        <v>1.4999999999999999E-2</v>
      </c>
      <c r="F140" s="53">
        <v>1.4999999999999999E-2</v>
      </c>
      <c r="G140" s="53">
        <v>1.4999999999999999E-2</v>
      </c>
      <c r="H140" s="53">
        <v>1.4999999999999999E-2</v>
      </c>
      <c r="I140" s="53">
        <v>1.4999999999999999E-2</v>
      </c>
      <c r="J140" s="53">
        <v>1.4999999999999999E-2</v>
      </c>
      <c r="K140" s="53">
        <v>1.4999999999999999E-2</v>
      </c>
      <c r="L140" s="53">
        <v>1.4999999999999999E-2</v>
      </c>
      <c r="M140" s="53">
        <v>1.4999999999999999E-2</v>
      </c>
      <c r="N140" s="53">
        <v>1.4999999999999999E-2</v>
      </c>
      <c r="O140" s="53">
        <v>1.4999999999999999E-2</v>
      </c>
      <c r="P140" s="53">
        <v>1.4999999999999999E-2</v>
      </c>
      <c r="Q140" s="53">
        <v>1.4999999999999999E-2</v>
      </c>
      <c r="R140" s="53">
        <v>1.4999999999999999E-2</v>
      </c>
      <c r="S140" s="47"/>
    </row>
    <row r="141" spans="2:19" ht="18" hidden="1" customHeight="1" outlineLevel="1" x14ac:dyDescent="0.25">
      <c r="B141" s="48" t="s">
        <v>65</v>
      </c>
      <c r="C141" s="42" t="s">
        <v>17</v>
      </c>
      <c r="D141" s="43">
        <f t="shared" ref="D141:R141" si="97">D156+D160+D24</f>
        <v>0</v>
      </c>
      <c r="E141" s="43">
        <f t="shared" si="97"/>
        <v>0</v>
      </c>
      <c r="F141" s="43">
        <f t="shared" si="97"/>
        <v>0</v>
      </c>
      <c r="G141" s="43">
        <f t="shared" si="97"/>
        <v>0</v>
      </c>
      <c r="H141" s="43">
        <f t="shared" si="97"/>
        <v>0</v>
      </c>
      <c r="I141" s="43">
        <f t="shared" si="97"/>
        <v>0</v>
      </c>
      <c r="J141" s="43">
        <f t="shared" si="97"/>
        <v>0</v>
      </c>
      <c r="K141" s="43">
        <f t="shared" si="97"/>
        <v>0</v>
      </c>
      <c r="L141" s="43">
        <f t="shared" si="97"/>
        <v>0</v>
      </c>
      <c r="M141" s="43">
        <f t="shared" si="97"/>
        <v>0</v>
      </c>
      <c r="N141" s="43">
        <f t="shared" si="97"/>
        <v>0</v>
      </c>
      <c r="O141" s="43">
        <f t="shared" si="97"/>
        <v>0</v>
      </c>
      <c r="P141" s="43">
        <f t="shared" si="97"/>
        <v>0</v>
      </c>
      <c r="Q141" s="43">
        <f t="shared" si="97"/>
        <v>0</v>
      </c>
      <c r="R141" s="43">
        <f t="shared" si="97"/>
        <v>0</v>
      </c>
      <c r="S141" s="47"/>
    </row>
    <row r="142" spans="2:19" ht="18" customHeight="1" collapsed="1" x14ac:dyDescent="0.25">
      <c r="B142" s="19" t="s">
        <v>66</v>
      </c>
      <c r="C142" s="20" t="s">
        <v>17</v>
      </c>
      <c r="D142" s="44">
        <f>D143*D144*D145</f>
        <v>0</v>
      </c>
      <c r="E142" s="44">
        <f t="shared" ref="E142:R142" si="98">E143*E144*E145</f>
        <v>0</v>
      </c>
      <c r="F142" s="44">
        <f t="shared" si="98"/>
        <v>0</v>
      </c>
      <c r="G142" s="44">
        <f t="shared" si="98"/>
        <v>0</v>
      </c>
      <c r="H142" s="44">
        <f t="shared" si="98"/>
        <v>0</v>
      </c>
      <c r="I142" s="44">
        <f t="shared" si="98"/>
        <v>0</v>
      </c>
      <c r="J142" s="44">
        <f t="shared" si="98"/>
        <v>0</v>
      </c>
      <c r="K142" s="44">
        <f t="shared" si="98"/>
        <v>0</v>
      </c>
      <c r="L142" s="44">
        <f t="shared" si="98"/>
        <v>0</v>
      </c>
      <c r="M142" s="44">
        <f t="shared" si="98"/>
        <v>0</v>
      </c>
      <c r="N142" s="44">
        <f t="shared" si="98"/>
        <v>0</v>
      </c>
      <c r="O142" s="44">
        <f t="shared" si="98"/>
        <v>0</v>
      </c>
      <c r="P142" s="44">
        <f t="shared" si="98"/>
        <v>0</v>
      </c>
      <c r="Q142" s="44">
        <f t="shared" si="98"/>
        <v>0</v>
      </c>
      <c r="R142" s="44">
        <f t="shared" si="98"/>
        <v>0</v>
      </c>
      <c r="S142" s="44">
        <f>SUM(D142:R142)</f>
        <v>0</v>
      </c>
    </row>
    <row r="143" spans="2:19" ht="18" hidden="1" customHeight="1" outlineLevel="1" x14ac:dyDescent="0.25">
      <c r="B143" s="48" t="s">
        <v>53</v>
      </c>
      <c r="C143" s="42" t="s">
        <v>18</v>
      </c>
      <c r="D143" s="54">
        <v>4.3E-3</v>
      </c>
      <c r="E143" s="54">
        <v>4.3E-3</v>
      </c>
      <c r="F143" s="54">
        <v>4.3E-3</v>
      </c>
      <c r="G143" s="54">
        <v>4.3E-3</v>
      </c>
      <c r="H143" s="54">
        <v>4.3E-3</v>
      </c>
      <c r="I143" s="54">
        <v>4.3E-3</v>
      </c>
      <c r="J143" s="54">
        <v>4.3E-3</v>
      </c>
      <c r="K143" s="54">
        <v>4.3E-3</v>
      </c>
      <c r="L143" s="54">
        <v>4.3E-3</v>
      </c>
      <c r="M143" s="54">
        <v>4.3E-3</v>
      </c>
      <c r="N143" s="54">
        <v>4.3E-3</v>
      </c>
      <c r="O143" s="54">
        <v>4.3E-3</v>
      </c>
      <c r="P143" s="54">
        <v>4.3E-3</v>
      </c>
      <c r="Q143" s="54">
        <v>4.3E-3</v>
      </c>
      <c r="R143" s="54">
        <v>4.3E-3</v>
      </c>
      <c r="S143" s="47"/>
    </row>
    <row r="144" spans="2:19" ht="18" hidden="1" customHeight="1" outlineLevel="1" x14ac:dyDescent="0.25">
      <c r="B144" s="48" t="s">
        <v>70</v>
      </c>
      <c r="C144" s="42" t="s">
        <v>15</v>
      </c>
      <c r="D144" s="43">
        <f>D11</f>
        <v>399</v>
      </c>
      <c r="E144" s="43">
        <f t="shared" ref="E144:R144" si="99">E11</f>
        <v>400</v>
      </c>
      <c r="F144" s="43">
        <f t="shared" si="99"/>
        <v>402.45</v>
      </c>
      <c r="G144" s="43">
        <f t="shared" si="99"/>
        <v>403.45</v>
      </c>
      <c r="H144" s="43">
        <f t="shared" si="99"/>
        <v>403.45</v>
      </c>
      <c r="I144" s="43">
        <f t="shared" si="99"/>
        <v>403.45</v>
      </c>
      <c r="J144" s="43">
        <f t="shared" si="99"/>
        <v>403.45</v>
      </c>
      <c r="K144" s="43">
        <f t="shared" si="99"/>
        <v>403.45</v>
      </c>
      <c r="L144" s="43">
        <f t="shared" si="99"/>
        <v>403.45</v>
      </c>
      <c r="M144" s="43">
        <f t="shared" si="99"/>
        <v>403.45</v>
      </c>
      <c r="N144" s="43">
        <f t="shared" si="99"/>
        <v>403.45</v>
      </c>
      <c r="O144" s="43">
        <f t="shared" si="99"/>
        <v>403.45</v>
      </c>
      <c r="P144" s="43">
        <f t="shared" si="99"/>
        <v>403.45</v>
      </c>
      <c r="Q144" s="43">
        <f t="shared" si="99"/>
        <v>403.45</v>
      </c>
      <c r="R144" s="43">
        <f t="shared" si="99"/>
        <v>403.45</v>
      </c>
      <c r="S144" s="47"/>
    </row>
    <row r="145" spans="2:21" ht="18" hidden="1" customHeight="1" outlineLevel="1" x14ac:dyDescent="0.25">
      <c r="B145" s="48" t="s">
        <v>122</v>
      </c>
      <c r="C145" s="42" t="s">
        <v>17</v>
      </c>
      <c r="D145" s="57"/>
      <c r="E145" s="61">
        <f>D145</f>
        <v>0</v>
      </c>
      <c r="F145" s="61">
        <f t="shared" ref="F145:R145" si="100">E145</f>
        <v>0</v>
      </c>
      <c r="G145" s="61">
        <f t="shared" si="100"/>
        <v>0</v>
      </c>
      <c r="H145" s="61">
        <f t="shared" si="100"/>
        <v>0</v>
      </c>
      <c r="I145" s="61">
        <f t="shared" si="100"/>
        <v>0</v>
      </c>
      <c r="J145" s="61">
        <f t="shared" si="100"/>
        <v>0</v>
      </c>
      <c r="K145" s="61">
        <f t="shared" si="100"/>
        <v>0</v>
      </c>
      <c r="L145" s="61">
        <f t="shared" si="100"/>
        <v>0</v>
      </c>
      <c r="M145" s="61">
        <f t="shared" si="100"/>
        <v>0</v>
      </c>
      <c r="N145" s="61">
        <f t="shared" si="100"/>
        <v>0</v>
      </c>
      <c r="O145" s="61">
        <f t="shared" si="100"/>
        <v>0</v>
      </c>
      <c r="P145" s="61">
        <f t="shared" si="100"/>
        <v>0</v>
      </c>
      <c r="Q145" s="61">
        <f t="shared" si="100"/>
        <v>0</v>
      </c>
      <c r="R145" s="61">
        <f t="shared" si="100"/>
        <v>0</v>
      </c>
      <c r="S145" s="47"/>
    </row>
    <row r="146" spans="2:21" ht="18" customHeight="1" collapsed="1" x14ac:dyDescent="0.25">
      <c r="B146" s="19" t="s">
        <v>206</v>
      </c>
      <c r="C146" s="20" t="s">
        <v>17</v>
      </c>
      <c r="D146" s="44">
        <f>D147*D148*D149</f>
        <v>0</v>
      </c>
      <c r="E146" s="44">
        <f t="shared" ref="E146:R146" si="101">E147*E148*E149</f>
        <v>0</v>
      </c>
      <c r="F146" s="44">
        <f t="shared" si="101"/>
        <v>0</v>
      </c>
      <c r="G146" s="44">
        <f t="shared" si="101"/>
        <v>0</v>
      </c>
      <c r="H146" s="44">
        <f t="shared" si="101"/>
        <v>0</v>
      </c>
      <c r="I146" s="44">
        <f t="shared" si="101"/>
        <v>0</v>
      </c>
      <c r="J146" s="44">
        <f t="shared" si="101"/>
        <v>0</v>
      </c>
      <c r="K146" s="44">
        <f t="shared" si="101"/>
        <v>0</v>
      </c>
      <c r="L146" s="44">
        <f t="shared" si="101"/>
        <v>0</v>
      </c>
      <c r="M146" s="44">
        <f t="shared" si="101"/>
        <v>0</v>
      </c>
      <c r="N146" s="44">
        <f t="shared" si="101"/>
        <v>0</v>
      </c>
      <c r="O146" s="44">
        <f t="shared" si="101"/>
        <v>0</v>
      </c>
      <c r="P146" s="44">
        <f t="shared" si="101"/>
        <v>0</v>
      </c>
      <c r="Q146" s="44">
        <f t="shared" si="101"/>
        <v>0</v>
      </c>
      <c r="R146" s="44">
        <f t="shared" si="101"/>
        <v>0</v>
      </c>
      <c r="S146" s="44">
        <f>SUM(D146:R146)</f>
        <v>0</v>
      </c>
    </row>
    <row r="147" spans="2:21" ht="18" hidden="1" customHeight="1" outlineLevel="1" x14ac:dyDescent="0.25">
      <c r="B147" s="48" t="s">
        <v>53</v>
      </c>
      <c r="C147" s="42" t="s">
        <v>18</v>
      </c>
      <c r="D147" s="54">
        <v>0.02</v>
      </c>
      <c r="E147" s="54">
        <v>0.02</v>
      </c>
      <c r="F147" s="54">
        <v>0.02</v>
      </c>
      <c r="G147" s="54">
        <v>0.02</v>
      </c>
      <c r="H147" s="54">
        <v>0.02</v>
      </c>
      <c r="I147" s="54">
        <v>0.02</v>
      </c>
      <c r="J147" s="54">
        <v>0.02</v>
      </c>
      <c r="K147" s="54">
        <v>0.02</v>
      </c>
      <c r="L147" s="54">
        <v>0.02</v>
      </c>
      <c r="M147" s="54">
        <v>0.02</v>
      </c>
      <c r="N147" s="54">
        <v>0.02</v>
      </c>
      <c r="O147" s="54">
        <v>0.02</v>
      </c>
      <c r="P147" s="54">
        <v>0.02</v>
      </c>
      <c r="Q147" s="54">
        <v>0.02</v>
      </c>
      <c r="R147" s="54">
        <v>0.02</v>
      </c>
      <c r="S147" s="47"/>
    </row>
    <row r="148" spans="2:21" ht="18" hidden="1" customHeight="1" outlineLevel="1" x14ac:dyDescent="0.25">
      <c r="B148" s="48" t="s">
        <v>70</v>
      </c>
      <c r="C148" s="42" t="s">
        <v>15</v>
      </c>
      <c r="D148" s="43">
        <f>D11</f>
        <v>399</v>
      </c>
      <c r="E148" s="43">
        <f t="shared" ref="E148:R148" si="102">E11</f>
        <v>400</v>
      </c>
      <c r="F148" s="43">
        <f t="shared" si="102"/>
        <v>402.45</v>
      </c>
      <c r="G148" s="43">
        <f t="shared" si="102"/>
        <v>403.45</v>
      </c>
      <c r="H148" s="43">
        <f t="shared" si="102"/>
        <v>403.45</v>
      </c>
      <c r="I148" s="43">
        <f t="shared" si="102"/>
        <v>403.45</v>
      </c>
      <c r="J148" s="43">
        <f t="shared" si="102"/>
        <v>403.45</v>
      </c>
      <c r="K148" s="43">
        <f t="shared" si="102"/>
        <v>403.45</v>
      </c>
      <c r="L148" s="43">
        <f t="shared" si="102"/>
        <v>403.45</v>
      </c>
      <c r="M148" s="43">
        <f t="shared" si="102"/>
        <v>403.45</v>
      </c>
      <c r="N148" s="43">
        <f t="shared" si="102"/>
        <v>403.45</v>
      </c>
      <c r="O148" s="43">
        <f t="shared" si="102"/>
        <v>403.45</v>
      </c>
      <c r="P148" s="43">
        <f t="shared" si="102"/>
        <v>403.45</v>
      </c>
      <c r="Q148" s="43">
        <f t="shared" si="102"/>
        <v>403.45</v>
      </c>
      <c r="R148" s="43">
        <f t="shared" si="102"/>
        <v>403.45</v>
      </c>
      <c r="S148" s="47"/>
      <c r="U148" s="62"/>
    </row>
    <row r="149" spans="2:21" ht="18" hidden="1" customHeight="1" outlineLevel="1" x14ac:dyDescent="0.25">
      <c r="B149" s="48" t="s">
        <v>122</v>
      </c>
      <c r="C149" s="42" t="s">
        <v>17</v>
      </c>
      <c r="D149" s="57"/>
      <c r="E149" s="61">
        <f>D149</f>
        <v>0</v>
      </c>
      <c r="F149" s="61">
        <f t="shared" ref="F149:R149" si="103">E149</f>
        <v>0</v>
      </c>
      <c r="G149" s="61">
        <f t="shared" si="103"/>
        <v>0</v>
      </c>
      <c r="H149" s="61">
        <f t="shared" si="103"/>
        <v>0</v>
      </c>
      <c r="I149" s="61">
        <f t="shared" si="103"/>
        <v>0</v>
      </c>
      <c r="J149" s="61">
        <f t="shared" si="103"/>
        <v>0</v>
      </c>
      <c r="K149" s="61">
        <f t="shared" si="103"/>
        <v>0</v>
      </c>
      <c r="L149" s="61">
        <f t="shared" si="103"/>
        <v>0</v>
      </c>
      <c r="M149" s="61">
        <f t="shared" si="103"/>
        <v>0</v>
      </c>
      <c r="N149" s="61">
        <f t="shared" si="103"/>
        <v>0</v>
      </c>
      <c r="O149" s="61">
        <f t="shared" si="103"/>
        <v>0</v>
      </c>
      <c r="P149" s="61">
        <f t="shared" si="103"/>
        <v>0</v>
      </c>
      <c r="Q149" s="61">
        <f t="shared" si="103"/>
        <v>0</v>
      </c>
      <c r="R149" s="61">
        <f t="shared" si="103"/>
        <v>0</v>
      </c>
      <c r="S149" s="47"/>
      <c r="U149" s="62"/>
    </row>
    <row r="150" spans="2:21" ht="18" customHeight="1" collapsed="1" x14ac:dyDescent="0.25">
      <c r="B150" s="19" t="s">
        <v>149</v>
      </c>
      <c r="C150" s="20" t="s">
        <v>17</v>
      </c>
      <c r="D150" s="44">
        <f>D151*D152</f>
        <v>0</v>
      </c>
      <c r="E150" s="44">
        <f t="shared" ref="E150:R150" si="104">E151*E152</f>
        <v>0</v>
      </c>
      <c r="F150" s="44">
        <f t="shared" si="104"/>
        <v>0</v>
      </c>
      <c r="G150" s="44">
        <f t="shared" si="104"/>
        <v>0</v>
      </c>
      <c r="H150" s="44">
        <f t="shared" si="104"/>
        <v>0</v>
      </c>
      <c r="I150" s="44">
        <f t="shared" si="104"/>
        <v>0</v>
      </c>
      <c r="J150" s="44">
        <f t="shared" si="104"/>
        <v>0</v>
      </c>
      <c r="K150" s="44">
        <f t="shared" si="104"/>
        <v>0</v>
      </c>
      <c r="L150" s="44">
        <f t="shared" si="104"/>
        <v>0</v>
      </c>
      <c r="M150" s="44">
        <f t="shared" si="104"/>
        <v>0</v>
      </c>
      <c r="N150" s="44">
        <f t="shared" si="104"/>
        <v>0</v>
      </c>
      <c r="O150" s="44">
        <f t="shared" si="104"/>
        <v>0</v>
      </c>
      <c r="P150" s="44">
        <f t="shared" si="104"/>
        <v>0</v>
      </c>
      <c r="Q150" s="44">
        <f t="shared" si="104"/>
        <v>0</v>
      </c>
      <c r="R150" s="44">
        <f t="shared" si="104"/>
        <v>0</v>
      </c>
      <c r="S150" s="44">
        <f>SUM(D150:R150)</f>
        <v>0</v>
      </c>
      <c r="U150" s="62"/>
    </row>
    <row r="151" spans="2:21" ht="18" hidden="1" customHeight="1" outlineLevel="1" x14ac:dyDescent="0.25">
      <c r="B151" s="48" t="s">
        <v>150</v>
      </c>
      <c r="C151" s="42" t="s">
        <v>18</v>
      </c>
      <c r="D151" s="54">
        <v>0.1</v>
      </c>
      <c r="E151" s="54">
        <v>0.1</v>
      </c>
      <c r="F151" s="54">
        <v>0.1</v>
      </c>
      <c r="G151" s="54">
        <v>0.1</v>
      </c>
      <c r="H151" s="54">
        <v>0.1</v>
      </c>
      <c r="I151" s="54">
        <v>0.1</v>
      </c>
      <c r="J151" s="54">
        <v>0.1</v>
      </c>
      <c r="K151" s="54">
        <v>0.1</v>
      </c>
      <c r="L151" s="54">
        <v>0.1</v>
      </c>
      <c r="M151" s="54">
        <v>0.1</v>
      </c>
      <c r="N151" s="54">
        <v>0.1</v>
      </c>
      <c r="O151" s="54">
        <v>0.1</v>
      </c>
      <c r="P151" s="54">
        <v>0.1</v>
      </c>
      <c r="Q151" s="54">
        <v>0.1</v>
      </c>
      <c r="R151" s="54">
        <v>0.1</v>
      </c>
      <c r="S151" s="47"/>
      <c r="U151" s="62"/>
    </row>
    <row r="152" spans="2:21" ht="18" hidden="1" customHeight="1" outlineLevel="1" x14ac:dyDescent="0.25">
      <c r="B152" s="48" t="s">
        <v>151</v>
      </c>
      <c r="C152" s="42" t="s">
        <v>17</v>
      </c>
      <c r="D152" s="57"/>
      <c r="E152" s="61">
        <f>D152</f>
        <v>0</v>
      </c>
      <c r="F152" s="61">
        <f t="shared" ref="F152:R152" si="105">E152</f>
        <v>0</v>
      </c>
      <c r="G152" s="61">
        <f t="shared" si="105"/>
        <v>0</v>
      </c>
      <c r="H152" s="61">
        <f t="shared" si="105"/>
        <v>0</v>
      </c>
      <c r="I152" s="61">
        <f t="shared" si="105"/>
        <v>0</v>
      </c>
      <c r="J152" s="61">
        <f t="shared" si="105"/>
        <v>0</v>
      </c>
      <c r="K152" s="61">
        <f t="shared" si="105"/>
        <v>0</v>
      </c>
      <c r="L152" s="61">
        <f t="shared" si="105"/>
        <v>0</v>
      </c>
      <c r="M152" s="61">
        <f t="shared" si="105"/>
        <v>0</v>
      </c>
      <c r="N152" s="61">
        <f t="shared" si="105"/>
        <v>0</v>
      </c>
      <c r="O152" s="61">
        <f t="shared" si="105"/>
        <v>0</v>
      </c>
      <c r="P152" s="61">
        <f t="shared" si="105"/>
        <v>0</v>
      </c>
      <c r="Q152" s="61">
        <f t="shared" si="105"/>
        <v>0</v>
      </c>
      <c r="R152" s="61">
        <f t="shared" si="105"/>
        <v>0</v>
      </c>
      <c r="S152" s="47"/>
      <c r="U152" s="62"/>
    </row>
    <row r="153" spans="2:21" ht="18" customHeight="1" collapsed="1" x14ac:dyDescent="0.25">
      <c r="B153" s="19" t="s">
        <v>152</v>
      </c>
      <c r="C153" s="20" t="s">
        <v>17</v>
      </c>
      <c r="D153" s="44">
        <f>D154*D155</f>
        <v>0</v>
      </c>
      <c r="E153" s="44">
        <f t="shared" ref="E153:R153" si="106">E154*E155</f>
        <v>0</v>
      </c>
      <c r="F153" s="44">
        <f t="shared" si="106"/>
        <v>0</v>
      </c>
      <c r="G153" s="44">
        <f t="shared" si="106"/>
        <v>0</v>
      </c>
      <c r="H153" s="44">
        <f t="shared" si="106"/>
        <v>0</v>
      </c>
      <c r="I153" s="44">
        <f t="shared" si="106"/>
        <v>0</v>
      </c>
      <c r="J153" s="44">
        <f t="shared" si="106"/>
        <v>0</v>
      </c>
      <c r="K153" s="44">
        <f t="shared" si="106"/>
        <v>0</v>
      </c>
      <c r="L153" s="44">
        <f t="shared" si="106"/>
        <v>0</v>
      </c>
      <c r="M153" s="44">
        <f t="shared" si="106"/>
        <v>0</v>
      </c>
      <c r="N153" s="44">
        <f t="shared" si="106"/>
        <v>0</v>
      </c>
      <c r="O153" s="44">
        <f t="shared" si="106"/>
        <v>0</v>
      </c>
      <c r="P153" s="44">
        <f t="shared" si="106"/>
        <v>0</v>
      </c>
      <c r="Q153" s="44">
        <f t="shared" si="106"/>
        <v>0</v>
      </c>
      <c r="R153" s="44">
        <f t="shared" si="106"/>
        <v>0</v>
      </c>
      <c r="S153" s="44">
        <f>SUM(D153:R153)</f>
        <v>0</v>
      </c>
      <c r="U153" s="62"/>
    </row>
    <row r="154" spans="2:21" ht="15.75" hidden="1" outlineLevel="1" x14ac:dyDescent="0.25">
      <c r="B154" s="48" t="s">
        <v>153</v>
      </c>
      <c r="C154" s="42" t="s">
        <v>18</v>
      </c>
      <c r="D154" s="60"/>
      <c r="E154" s="54">
        <f>$D$154</f>
        <v>0</v>
      </c>
      <c r="F154" s="54">
        <f t="shared" ref="F154:R154" si="107">$D$154</f>
        <v>0</v>
      </c>
      <c r="G154" s="54">
        <f t="shared" si="107"/>
        <v>0</v>
      </c>
      <c r="H154" s="54">
        <f t="shared" si="107"/>
        <v>0</v>
      </c>
      <c r="I154" s="54">
        <f t="shared" si="107"/>
        <v>0</v>
      </c>
      <c r="J154" s="54">
        <f t="shared" si="107"/>
        <v>0</v>
      </c>
      <c r="K154" s="54">
        <f t="shared" si="107"/>
        <v>0</v>
      </c>
      <c r="L154" s="54">
        <f t="shared" si="107"/>
        <v>0</v>
      </c>
      <c r="M154" s="54">
        <f t="shared" si="107"/>
        <v>0</v>
      </c>
      <c r="N154" s="54">
        <f t="shared" si="107"/>
        <v>0</v>
      </c>
      <c r="O154" s="54">
        <f t="shared" si="107"/>
        <v>0</v>
      </c>
      <c r="P154" s="54">
        <f t="shared" si="107"/>
        <v>0</v>
      </c>
      <c r="Q154" s="54">
        <f t="shared" si="107"/>
        <v>0</v>
      </c>
      <c r="R154" s="54">
        <f t="shared" si="107"/>
        <v>0</v>
      </c>
      <c r="S154" s="47"/>
      <c r="U154" s="62"/>
    </row>
    <row r="155" spans="2:21" ht="18" hidden="1" customHeight="1" outlineLevel="1" x14ac:dyDescent="0.25">
      <c r="B155" s="48" t="s">
        <v>154</v>
      </c>
      <c r="C155" s="42" t="s">
        <v>17</v>
      </c>
      <c r="D155" s="61">
        <v>252000000</v>
      </c>
      <c r="E155" s="61">
        <v>252000000</v>
      </c>
      <c r="F155" s="61">
        <v>252000000</v>
      </c>
      <c r="G155" s="61">
        <v>252000000</v>
      </c>
      <c r="H155" s="61">
        <v>252000000</v>
      </c>
      <c r="I155" s="61">
        <v>252000000</v>
      </c>
      <c r="J155" s="61">
        <v>252000000</v>
      </c>
      <c r="K155" s="61">
        <v>252000000</v>
      </c>
      <c r="L155" s="61">
        <v>252000000</v>
      </c>
      <c r="M155" s="61">
        <v>252000000</v>
      </c>
      <c r="N155" s="61">
        <v>252000000</v>
      </c>
      <c r="O155" s="61">
        <v>252000000</v>
      </c>
      <c r="P155" s="61">
        <v>252000000</v>
      </c>
      <c r="Q155" s="61">
        <v>252000000</v>
      </c>
      <c r="R155" s="61">
        <v>252000000</v>
      </c>
      <c r="S155" s="47"/>
      <c r="U155" s="62"/>
    </row>
    <row r="156" spans="2:21" ht="18" customHeight="1" collapsed="1" x14ac:dyDescent="0.25">
      <c r="B156" s="19" t="s">
        <v>68</v>
      </c>
      <c r="C156" s="20" t="s">
        <v>17</v>
      </c>
      <c r="D156" s="44">
        <f t="shared" ref="D156:R156" si="108">D157*D158*D159</f>
        <v>0</v>
      </c>
      <c r="E156" s="44">
        <f t="shared" si="108"/>
        <v>0</v>
      </c>
      <c r="F156" s="44">
        <f t="shared" si="108"/>
        <v>0</v>
      </c>
      <c r="G156" s="44">
        <f t="shared" si="108"/>
        <v>0</v>
      </c>
      <c r="H156" s="44">
        <f t="shared" si="108"/>
        <v>0</v>
      </c>
      <c r="I156" s="44">
        <f t="shared" si="108"/>
        <v>0</v>
      </c>
      <c r="J156" s="44">
        <f t="shared" si="108"/>
        <v>0</v>
      </c>
      <c r="K156" s="44">
        <f t="shared" si="108"/>
        <v>0</v>
      </c>
      <c r="L156" s="44">
        <f t="shared" si="108"/>
        <v>0</v>
      </c>
      <c r="M156" s="44">
        <f t="shared" si="108"/>
        <v>0</v>
      </c>
      <c r="N156" s="44">
        <f t="shared" si="108"/>
        <v>0</v>
      </c>
      <c r="O156" s="44">
        <f t="shared" si="108"/>
        <v>0</v>
      </c>
      <c r="P156" s="44">
        <f t="shared" si="108"/>
        <v>0</v>
      </c>
      <c r="Q156" s="44">
        <f t="shared" si="108"/>
        <v>0</v>
      </c>
      <c r="R156" s="44">
        <f t="shared" si="108"/>
        <v>0</v>
      </c>
      <c r="S156" s="44">
        <f>SUM(D156:R156)</f>
        <v>0</v>
      </c>
      <c r="U156" s="62"/>
    </row>
    <row r="157" spans="2:21" ht="18" hidden="1" customHeight="1" outlineLevel="1" x14ac:dyDescent="0.25">
      <c r="B157" s="48" t="s">
        <v>204</v>
      </c>
      <c r="C157" s="42" t="s">
        <v>17</v>
      </c>
      <c r="D157" s="56"/>
      <c r="E157" s="70">
        <f>D157</f>
        <v>0</v>
      </c>
      <c r="F157" s="70">
        <f t="shared" ref="F157:R157" si="109">E157</f>
        <v>0</v>
      </c>
      <c r="G157" s="70">
        <f t="shared" si="109"/>
        <v>0</v>
      </c>
      <c r="H157" s="70">
        <f t="shared" si="109"/>
        <v>0</v>
      </c>
      <c r="I157" s="70">
        <f t="shared" si="109"/>
        <v>0</v>
      </c>
      <c r="J157" s="70">
        <f t="shared" si="109"/>
        <v>0</v>
      </c>
      <c r="K157" s="70">
        <f t="shared" si="109"/>
        <v>0</v>
      </c>
      <c r="L157" s="70">
        <f t="shared" si="109"/>
        <v>0</v>
      </c>
      <c r="M157" s="70">
        <f t="shared" si="109"/>
        <v>0</v>
      </c>
      <c r="N157" s="70">
        <f t="shared" si="109"/>
        <v>0</v>
      </c>
      <c r="O157" s="70">
        <f t="shared" si="109"/>
        <v>0</v>
      </c>
      <c r="P157" s="70">
        <f t="shared" si="109"/>
        <v>0</v>
      </c>
      <c r="Q157" s="70">
        <f t="shared" si="109"/>
        <v>0</v>
      </c>
      <c r="R157" s="70">
        <f t="shared" si="109"/>
        <v>0</v>
      </c>
      <c r="S157" s="47"/>
      <c r="U157" s="62"/>
    </row>
    <row r="158" spans="2:21" ht="18" hidden="1" customHeight="1" outlineLevel="1" x14ac:dyDescent="0.25">
      <c r="B158" s="48" t="s">
        <v>128</v>
      </c>
      <c r="C158" s="42" t="s">
        <v>15</v>
      </c>
      <c r="D158" s="63"/>
      <c r="E158" s="71">
        <f>D158</f>
        <v>0</v>
      </c>
      <c r="F158" s="71">
        <f t="shared" ref="F158:R158" si="110">E158</f>
        <v>0</v>
      </c>
      <c r="G158" s="71">
        <f t="shared" si="110"/>
        <v>0</v>
      </c>
      <c r="H158" s="71">
        <f t="shared" si="110"/>
        <v>0</v>
      </c>
      <c r="I158" s="71">
        <f t="shared" si="110"/>
        <v>0</v>
      </c>
      <c r="J158" s="71">
        <f t="shared" si="110"/>
        <v>0</v>
      </c>
      <c r="K158" s="71">
        <f t="shared" si="110"/>
        <v>0</v>
      </c>
      <c r="L158" s="71">
        <f t="shared" si="110"/>
        <v>0</v>
      </c>
      <c r="M158" s="71">
        <f t="shared" si="110"/>
        <v>0</v>
      </c>
      <c r="N158" s="71">
        <f t="shared" si="110"/>
        <v>0</v>
      </c>
      <c r="O158" s="71">
        <f t="shared" si="110"/>
        <v>0</v>
      </c>
      <c r="P158" s="71">
        <f t="shared" si="110"/>
        <v>0</v>
      </c>
      <c r="Q158" s="71">
        <f t="shared" si="110"/>
        <v>0</v>
      </c>
      <c r="R158" s="71">
        <f t="shared" si="110"/>
        <v>0</v>
      </c>
      <c r="S158" s="47"/>
      <c r="U158" s="62"/>
    </row>
    <row r="159" spans="2:21" ht="18" hidden="1" customHeight="1" outlineLevel="1" x14ac:dyDescent="0.25">
      <c r="B159" s="48" t="s">
        <v>69</v>
      </c>
      <c r="C159" s="42" t="s">
        <v>15</v>
      </c>
      <c r="D159" s="43">
        <f>D17</f>
        <v>379</v>
      </c>
      <c r="E159" s="43">
        <f t="shared" ref="E159:R159" si="111">E17</f>
        <v>378</v>
      </c>
      <c r="F159" s="43">
        <f t="shared" si="111"/>
        <v>378</v>
      </c>
      <c r="G159" s="43">
        <f t="shared" si="111"/>
        <v>377</v>
      </c>
      <c r="H159" s="43">
        <f t="shared" si="111"/>
        <v>376</v>
      </c>
      <c r="I159" s="43">
        <f t="shared" si="111"/>
        <v>376</v>
      </c>
      <c r="J159" s="43">
        <f t="shared" si="111"/>
        <v>376</v>
      </c>
      <c r="K159" s="43">
        <f t="shared" si="111"/>
        <v>376</v>
      </c>
      <c r="L159" s="43">
        <f t="shared" si="111"/>
        <v>376</v>
      </c>
      <c r="M159" s="43">
        <f t="shared" si="111"/>
        <v>376</v>
      </c>
      <c r="N159" s="43">
        <f t="shared" si="111"/>
        <v>376</v>
      </c>
      <c r="O159" s="43">
        <f t="shared" si="111"/>
        <v>376</v>
      </c>
      <c r="P159" s="43">
        <f t="shared" si="111"/>
        <v>376</v>
      </c>
      <c r="Q159" s="43">
        <f t="shared" si="111"/>
        <v>376</v>
      </c>
      <c r="R159" s="43">
        <f t="shared" si="111"/>
        <v>376</v>
      </c>
      <c r="S159" s="47"/>
      <c r="U159" s="62"/>
    </row>
    <row r="160" spans="2:21" ht="18" customHeight="1" collapsed="1" x14ac:dyDescent="0.25">
      <c r="B160" s="19" t="s">
        <v>71</v>
      </c>
      <c r="C160" s="20" t="s">
        <v>17</v>
      </c>
      <c r="D160" s="44">
        <f>D161*D162</f>
        <v>0</v>
      </c>
      <c r="E160" s="44">
        <f t="shared" ref="E160:R160" si="112">E161*E162</f>
        <v>0</v>
      </c>
      <c r="F160" s="44">
        <f t="shared" si="112"/>
        <v>0</v>
      </c>
      <c r="G160" s="44">
        <f t="shared" si="112"/>
        <v>0</v>
      </c>
      <c r="H160" s="44">
        <f t="shared" si="112"/>
        <v>0</v>
      </c>
      <c r="I160" s="44">
        <f t="shared" si="112"/>
        <v>0</v>
      </c>
      <c r="J160" s="44">
        <f t="shared" si="112"/>
        <v>0</v>
      </c>
      <c r="K160" s="44">
        <f t="shared" si="112"/>
        <v>0</v>
      </c>
      <c r="L160" s="44">
        <f t="shared" si="112"/>
        <v>0</v>
      </c>
      <c r="M160" s="44">
        <f t="shared" si="112"/>
        <v>0</v>
      </c>
      <c r="N160" s="44">
        <f t="shared" si="112"/>
        <v>0</v>
      </c>
      <c r="O160" s="44">
        <f t="shared" si="112"/>
        <v>0</v>
      </c>
      <c r="P160" s="44">
        <f t="shared" si="112"/>
        <v>0</v>
      </c>
      <c r="Q160" s="44">
        <f t="shared" si="112"/>
        <v>0</v>
      </c>
      <c r="R160" s="44">
        <f t="shared" si="112"/>
        <v>0</v>
      </c>
      <c r="S160" s="44">
        <f>SUM(D160:R160)</f>
        <v>0</v>
      </c>
      <c r="U160" s="62"/>
    </row>
    <row r="161" spans="2:21" ht="18" hidden="1" customHeight="1" outlineLevel="1" x14ac:dyDescent="0.25">
      <c r="B161" s="48" t="s">
        <v>53</v>
      </c>
      <c r="C161" s="42" t="s">
        <v>18</v>
      </c>
      <c r="D161" s="60"/>
      <c r="E161" s="69">
        <f>D161</f>
        <v>0</v>
      </c>
      <c r="F161" s="69">
        <f t="shared" ref="F161:R161" si="113">E161</f>
        <v>0</v>
      </c>
      <c r="G161" s="69">
        <f t="shared" si="113"/>
        <v>0</v>
      </c>
      <c r="H161" s="69">
        <f t="shared" si="113"/>
        <v>0</v>
      </c>
      <c r="I161" s="69">
        <f t="shared" si="113"/>
        <v>0</v>
      </c>
      <c r="J161" s="69">
        <f t="shared" si="113"/>
        <v>0</v>
      </c>
      <c r="K161" s="69">
        <f t="shared" si="113"/>
        <v>0</v>
      </c>
      <c r="L161" s="69">
        <f t="shared" si="113"/>
        <v>0</v>
      </c>
      <c r="M161" s="69">
        <f t="shared" si="113"/>
        <v>0</v>
      </c>
      <c r="N161" s="69">
        <f t="shared" si="113"/>
        <v>0</v>
      </c>
      <c r="O161" s="69">
        <f t="shared" si="113"/>
        <v>0</v>
      </c>
      <c r="P161" s="69">
        <f t="shared" si="113"/>
        <v>0</v>
      </c>
      <c r="Q161" s="69">
        <f t="shared" si="113"/>
        <v>0</v>
      </c>
      <c r="R161" s="69">
        <f t="shared" si="113"/>
        <v>0</v>
      </c>
      <c r="S161" s="47"/>
      <c r="U161" s="62"/>
    </row>
    <row r="162" spans="2:21" ht="18" hidden="1" customHeight="1" outlineLevel="1" x14ac:dyDescent="0.25">
      <c r="B162" s="48" t="s">
        <v>123</v>
      </c>
      <c r="C162" s="42" t="s">
        <v>17</v>
      </c>
      <c r="D162" s="43">
        <f>D156+D122+D106</f>
        <v>0</v>
      </c>
      <c r="E162" s="43">
        <f t="shared" ref="E162:R162" si="114">E156+E122+E106</f>
        <v>0</v>
      </c>
      <c r="F162" s="43">
        <f t="shared" si="114"/>
        <v>0</v>
      </c>
      <c r="G162" s="43">
        <f t="shared" si="114"/>
        <v>0</v>
      </c>
      <c r="H162" s="43">
        <f t="shared" si="114"/>
        <v>0</v>
      </c>
      <c r="I162" s="43">
        <f t="shared" si="114"/>
        <v>0</v>
      </c>
      <c r="J162" s="43">
        <f t="shared" si="114"/>
        <v>0</v>
      </c>
      <c r="K162" s="43">
        <f t="shared" si="114"/>
        <v>0</v>
      </c>
      <c r="L162" s="43">
        <f t="shared" si="114"/>
        <v>0</v>
      </c>
      <c r="M162" s="43">
        <f t="shared" si="114"/>
        <v>0</v>
      </c>
      <c r="N162" s="43">
        <f t="shared" si="114"/>
        <v>0</v>
      </c>
      <c r="O162" s="43">
        <f t="shared" si="114"/>
        <v>0</v>
      </c>
      <c r="P162" s="43">
        <f t="shared" si="114"/>
        <v>0</v>
      </c>
      <c r="Q162" s="43">
        <f t="shared" si="114"/>
        <v>0</v>
      </c>
      <c r="R162" s="43">
        <f t="shared" si="114"/>
        <v>0</v>
      </c>
      <c r="S162" s="47"/>
      <c r="U162" s="62"/>
    </row>
    <row r="163" spans="2:21" ht="18" customHeight="1" collapsed="1" x14ac:dyDescent="0.25">
      <c r="B163" s="19" t="s">
        <v>72</v>
      </c>
      <c r="C163" s="20" t="s">
        <v>17</v>
      </c>
      <c r="D163" s="44">
        <f>D164*D165*D166</f>
        <v>0</v>
      </c>
      <c r="E163" s="44">
        <f t="shared" ref="E163:R163" si="115">E164*E165*E166</f>
        <v>0</v>
      </c>
      <c r="F163" s="44">
        <f t="shared" si="115"/>
        <v>0</v>
      </c>
      <c r="G163" s="44">
        <f t="shared" si="115"/>
        <v>0</v>
      </c>
      <c r="H163" s="44">
        <f t="shared" si="115"/>
        <v>0</v>
      </c>
      <c r="I163" s="44">
        <f t="shared" si="115"/>
        <v>0</v>
      </c>
      <c r="J163" s="44">
        <f t="shared" si="115"/>
        <v>0</v>
      </c>
      <c r="K163" s="44">
        <f t="shared" si="115"/>
        <v>0</v>
      </c>
      <c r="L163" s="44">
        <f t="shared" si="115"/>
        <v>0</v>
      </c>
      <c r="M163" s="44">
        <f t="shared" si="115"/>
        <v>0</v>
      </c>
      <c r="N163" s="44">
        <f t="shared" si="115"/>
        <v>0</v>
      </c>
      <c r="O163" s="44">
        <f t="shared" si="115"/>
        <v>0</v>
      </c>
      <c r="P163" s="44">
        <f t="shared" si="115"/>
        <v>0</v>
      </c>
      <c r="Q163" s="44">
        <f t="shared" si="115"/>
        <v>0</v>
      </c>
      <c r="R163" s="44">
        <f t="shared" si="115"/>
        <v>0</v>
      </c>
      <c r="S163" s="44">
        <f>SUM(D163:R163)</f>
        <v>0</v>
      </c>
      <c r="U163" s="62"/>
    </row>
    <row r="164" spans="2:21" ht="18" hidden="1" customHeight="1" outlineLevel="1" x14ac:dyDescent="0.25">
      <c r="B164" s="48" t="s">
        <v>53</v>
      </c>
      <c r="C164" s="42" t="s">
        <v>18</v>
      </c>
      <c r="D164" s="53">
        <v>0.02</v>
      </c>
      <c r="E164" s="53">
        <v>0.02</v>
      </c>
      <c r="F164" s="53">
        <v>0.02</v>
      </c>
      <c r="G164" s="53">
        <v>0.02</v>
      </c>
      <c r="H164" s="53">
        <v>0.02</v>
      </c>
      <c r="I164" s="53">
        <v>0.02</v>
      </c>
      <c r="J164" s="53">
        <v>0.02</v>
      </c>
      <c r="K164" s="53">
        <v>0.02</v>
      </c>
      <c r="L164" s="53">
        <v>0.02</v>
      </c>
      <c r="M164" s="53">
        <v>0.02</v>
      </c>
      <c r="N164" s="53">
        <v>0.02</v>
      </c>
      <c r="O164" s="53">
        <v>0.02</v>
      </c>
      <c r="P164" s="53">
        <v>0.02</v>
      </c>
      <c r="Q164" s="53">
        <v>0.02</v>
      </c>
      <c r="R164" s="53">
        <v>0.02</v>
      </c>
      <c r="S164" s="47"/>
      <c r="U164" s="62"/>
    </row>
    <row r="165" spans="2:21" ht="18" hidden="1" customHeight="1" outlineLevel="1" x14ac:dyDescent="0.25">
      <c r="B165" s="48" t="s">
        <v>67</v>
      </c>
      <c r="C165" s="42" t="s">
        <v>17</v>
      </c>
      <c r="D165" s="57"/>
      <c r="E165" s="61">
        <f>D165</f>
        <v>0</v>
      </c>
      <c r="F165" s="61">
        <f t="shared" ref="F165:R165" si="116">E165</f>
        <v>0</v>
      </c>
      <c r="G165" s="61">
        <f t="shared" si="116"/>
        <v>0</v>
      </c>
      <c r="H165" s="61">
        <f t="shared" si="116"/>
        <v>0</v>
      </c>
      <c r="I165" s="61">
        <f t="shared" si="116"/>
        <v>0</v>
      </c>
      <c r="J165" s="61">
        <f t="shared" si="116"/>
        <v>0</v>
      </c>
      <c r="K165" s="61">
        <f t="shared" si="116"/>
        <v>0</v>
      </c>
      <c r="L165" s="61">
        <f t="shared" si="116"/>
        <v>0</v>
      </c>
      <c r="M165" s="61">
        <f t="shared" si="116"/>
        <v>0</v>
      </c>
      <c r="N165" s="61">
        <f t="shared" si="116"/>
        <v>0</v>
      </c>
      <c r="O165" s="61">
        <f t="shared" si="116"/>
        <v>0</v>
      </c>
      <c r="P165" s="61">
        <f t="shared" si="116"/>
        <v>0</v>
      </c>
      <c r="Q165" s="61">
        <f t="shared" si="116"/>
        <v>0</v>
      </c>
      <c r="R165" s="61">
        <f t="shared" si="116"/>
        <v>0</v>
      </c>
      <c r="S165" s="47"/>
      <c r="U165" s="62"/>
    </row>
    <row r="166" spans="2:21" ht="18" hidden="1" customHeight="1" outlineLevel="1" x14ac:dyDescent="0.25">
      <c r="B166" s="48" t="s">
        <v>70</v>
      </c>
      <c r="C166" s="42" t="s">
        <v>15</v>
      </c>
      <c r="D166" s="43">
        <f>D11</f>
        <v>399</v>
      </c>
      <c r="E166" s="43">
        <f t="shared" ref="E166:R166" si="117">E11</f>
        <v>400</v>
      </c>
      <c r="F166" s="43">
        <f t="shared" si="117"/>
        <v>402.45</v>
      </c>
      <c r="G166" s="43">
        <f t="shared" si="117"/>
        <v>403.45</v>
      </c>
      <c r="H166" s="43">
        <f t="shared" si="117"/>
        <v>403.45</v>
      </c>
      <c r="I166" s="43">
        <f t="shared" si="117"/>
        <v>403.45</v>
      </c>
      <c r="J166" s="43">
        <f t="shared" si="117"/>
        <v>403.45</v>
      </c>
      <c r="K166" s="43">
        <f t="shared" si="117"/>
        <v>403.45</v>
      </c>
      <c r="L166" s="43">
        <f t="shared" si="117"/>
        <v>403.45</v>
      </c>
      <c r="M166" s="43">
        <f t="shared" si="117"/>
        <v>403.45</v>
      </c>
      <c r="N166" s="43">
        <f t="shared" si="117"/>
        <v>403.45</v>
      </c>
      <c r="O166" s="43">
        <f t="shared" si="117"/>
        <v>403.45</v>
      </c>
      <c r="P166" s="43">
        <f t="shared" si="117"/>
        <v>403.45</v>
      </c>
      <c r="Q166" s="43">
        <f t="shared" si="117"/>
        <v>403.45</v>
      </c>
      <c r="R166" s="43">
        <f t="shared" si="117"/>
        <v>403.45</v>
      </c>
      <c r="S166" s="47"/>
      <c r="U166" s="62"/>
    </row>
    <row r="167" spans="2:21" ht="18" customHeight="1" collapsed="1" x14ac:dyDescent="0.25">
      <c r="B167" s="19" t="s">
        <v>155</v>
      </c>
      <c r="C167" s="20" t="s">
        <v>17</v>
      </c>
      <c r="D167" s="44">
        <f>D168*D169*D170</f>
        <v>0</v>
      </c>
      <c r="E167" s="44">
        <f t="shared" ref="E167:R167" si="118">E168*E169*E170</f>
        <v>0</v>
      </c>
      <c r="F167" s="44">
        <f t="shared" si="118"/>
        <v>0</v>
      </c>
      <c r="G167" s="44">
        <f t="shared" si="118"/>
        <v>0</v>
      </c>
      <c r="H167" s="44">
        <f t="shared" si="118"/>
        <v>0</v>
      </c>
      <c r="I167" s="44">
        <f t="shared" si="118"/>
        <v>0</v>
      </c>
      <c r="J167" s="44">
        <f t="shared" si="118"/>
        <v>0</v>
      </c>
      <c r="K167" s="44">
        <f t="shared" si="118"/>
        <v>0</v>
      </c>
      <c r="L167" s="44">
        <f t="shared" si="118"/>
        <v>0</v>
      </c>
      <c r="M167" s="44">
        <f t="shared" si="118"/>
        <v>0</v>
      </c>
      <c r="N167" s="44">
        <f t="shared" si="118"/>
        <v>0</v>
      </c>
      <c r="O167" s="44">
        <f t="shared" si="118"/>
        <v>0</v>
      </c>
      <c r="P167" s="44">
        <f t="shared" si="118"/>
        <v>0</v>
      </c>
      <c r="Q167" s="44">
        <f t="shared" si="118"/>
        <v>0</v>
      </c>
      <c r="R167" s="44">
        <f t="shared" si="118"/>
        <v>0</v>
      </c>
      <c r="S167" s="44">
        <f>SUM(D167:R167)</f>
        <v>0</v>
      </c>
      <c r="U167" s="62"/>
    </row>
    <row r="168" spans="2:21" ht="18" hidden="1" customHeight="1" outlineLevel="1" x14ac:dyDescent="0.25">
      <c r="B168" s="48" t="s">
        <v>53</v>
      </c>
      <c r="C168" s="42" t="s">
        <v>18</v>
      </c>
      <c r="D168" s="54">
        <v>0</v>
      </c>
      <c r="E168" s="54">
        <v>1.1000000000000001E-3</v>
      </c>
      <c r="F168" s="54">
        <v>1.7000000000000001E-3</v>
      </c>
      <c r="G168" s="54">
        <v>2.3E-3</v>
      </c>
      <c r="H168" s="54">
        <v>2.8000000000000004E-3</v>
      </c>
      <c r="I168" s="54">
        <v>1.3600000000000001E-2</v>
      </c>
      <c r="J168" s="54">
        <v>1.3600000000000001E-2</v>
      </c>
      <c r="K168" s="54">
        <v>1.3600000000000001E-2</v>
      </c>
      <c r="L168" s="54">
        <v>1.3600000000000001E-2</v>
      </c>
      <c r="M168" s="54">
        <v>2.0899999999999998E-2</v>
      </c>
      <c r="N168" s="54">
        <v>1.3600000000000001E-2</v>
      </c>
      <c r="O168" s="54">
        <v>1.3600000000000001E-2</v>
      </c>
      <c r="P168" s="54">
        <v>1.3600000000000001E-2</v>
      </c>
      <c r="Q168" s="54">
        <v>1.3600000000000001E-2</v>
      </c>
      <c r="R168" s="54">
        <v>6.7900000000000002E-2</v>
      </c>
      <c r="S168" s="47"/>
      <c r="U168" s="62"/>
    </row>
    <row r="169" spans="2:21" ht="18" hidden="1" customHeight="1" outlineLevel="1" x14ac:dyDescent="0.25">
      <c r="B169" s="48" t="s">
        <v>156</v>
      </c>
      <c r="C169" s="42" t="s">
        <v>17</v>
      </c>
      <c r="D169" s="57"/>
      <c r="E169" s="61">
        <f>D169</f>
        <v>0</v>
      </c>
      <c r="F169" s="61">
        <f t="shared" ref="F169:R169" si="119">E169</f>
        <v>0</v>
      </c>
      <c r="G169" s="61">
        <f t="shared" si="119"/>
        <v>0</v>
      </c>
      <c r="H169" s="61">
        <f t="shared" si="119"/>
        <v>0</v>
      </c>
      <c r="I169" s="61">
        <f t="shared" si="119"/>
        <v>0</v>
      </c>
      <c r="J169" s="61">
        <f t="shared" si="119"/>
        <v>0</v>
      </c>
      <c r="K169" s="61">
        <f t="shared" si="119"/>
        <v>0</v>
      </c>
      <c r="L169" s="61">
        <f t="shared" si="119"/>
        <v>0</v>
      </c>
      <c r="M169" s="61">
        <f t="shared" si="119"/>
        <v>0</v>
      </c>
      <c r="N169" s="61">
        <f t="shared" si="119"/>
        <v>0</v>
      </c>
      <c r="O169" s="61">
        <f t="shared" si="119"/>
        <v>0</v>
      </c>
      <c r="P169" s="61">
        <f t="shared" si="119"/>
        <v>0</v>
      </c>
      <c r="Q169" s="61">
        <f t="shared" si="119"/>
        <v>0</v>
      </c>
      <c r="R169" s="61">
        <f t="shared" si="119"/>
        <v>0</v>
      </c>
      <c r="S169" s="47"/>
      <c r="U169" s="62"/>
    </row>
    <row r="170" spans="2:21" ht="18" hidden="1" customHeight="1" outlineLevel="1" x14ac:dyDescent="0.25">
      <c r="B170" s="48" t="s">
        <v>157</v>
      </c>
      <c r="C170" s="42" t="s">
        <v>15</v>
      </c>
      <c r="D170" s="43">
        <v>145250</v>
      </c>
      <c r="E170" s="43">
        <v>145250</v>
      </c>
      <c r="F170" s="43">
        <v>145250</v>
      </c>
      <c r="G170" s="43">
        <v>145250</v>
      </c>
      <c r="H170" s="43">
        <v>145250</v>
      </c>
      <c r="I170" s="43">
        <v>145250</v>
      </c>
      <c r="J170" s="43">
        <v>145250</v>
      </c>
      <c r="K170" s="43">
        <v>145250</v>
      </c>
      <c r="L170" s="43">
        <v>145250</v>
      </c>
      <c r="M170" s="43">
        <v>145250</v>
      </c>
      <c r="N170" s="43">
        <v>145250</v>
      </c>
      <c r="O170" s="43">
        <v>145250</v>
      </c>
      <c r="P170" s="43">
        <v>145250</v>
      </c>
      <c r="Q170" s="43">
        <v>145250</v>
      </c>
      <c r="R170" s="43">
        <v>145250</v>
      </c>
      <c r="S170" s="47"/>
      <c r="U170" s="62"/>
    </row>
    <row r="171" spans="2:21" ht="18" customHeight="1" collapsed="1" x14ac:dyDescent="0.25">
      <c r="B171" s="19" t="s">
        <v>73</v>
      </c>
      <c r="C171" s="20" t="s">
        <v>17</v>
      </c>
      <c r="D171" s="44">
        <f>D172*D173*D174</f>
        <v>0</v>
      </c>
      <c r="E171" s="44">
        <f t="shared" ref="E171:R171" si="120">E172*E173*E174</f>
        <v>0</v>
      </c>
      <c r="F171" s="44">
        <f t="shared" si="120"/>
        <v>0</v>
      </c>
      <c r="G171" s="44">
        <f t="shared" si="120"/>
        <v>0</v>
      </c>
      <c r="H171" s="44">
        <f t="shared" si="120"/>
        <v>0</v>
      </c>
      <c r="I171" s="44">
        <f t="shared" si="120"/>
        <v>0</v>
      </c>
      <c r="J171" s="44">
        <f t="shared" si="120"/>
        <v>0</v>
      </c>
      <c r="K171" s="44">
        <f t="shared" si="120"/>
        <v>0</v>
      </c>
      <c r="L171" s="44">
        <f t="shared" si="120"/>
        <v>0</v>
      </c>
      <c r="M171" s="44">
        <f t="shared" si="120"/>
        <v>0</v>
      </c>
      <c r="N171" s="44">
        <f t="shared" si="120"/>
        <v>0</v>
      </c>
      <c r="O171" s="44">
        <f t="shared" si="120"/>
        <v>0</v>
      </c>
      <c r="P171" s="44">
        <f t="shared" si="120"/>
        <v>0</v>
      </c>
      <c r="Q171" s="44">
        <f t="shared" si="120"/>
        <v>0</v>
      </c>
      <c r="R171" s="44">
        <f t="shared" si="120"/>
        <v>0</v>
      </c>
      <c r="S171" s="44">
        <f>SUM(D171:R171)</f>
        <v>0</v>
      </c>
      <c r="U171" s="62"/>
    </row>
    <row r="172" spans="2:21" ht="18" hidden="1" customHeight="1" outlineLevel="1" x14ac:dyDescent="0.25">
      <c r="B172" s="48" t="s">
        <v>53</v>
      </c>
      <c r="C172" s="42" t="s">
        <v>18</v>
      </c>
      <c r="D172" s="53">
        <v>0.01</v>
      </c>
      <c r="E172" s="53">
        <v>0.01</v>
      </c>
      <c r="F172" s="53">
        <v>0.01</v>
      </c>
      <c r="G172" s="53">
        <v>0.01</v>
      </c>
      <c r="H172" s="53">
        <v>0.01</v>
      </c>
      <c r="I172" s="53">
        <v>0.01</v>
      </c>
      <c r="J172" s="53">
        <v>0.01</v>
      </c>
      <c r="K172" s="53">
        <v>0.01</v>
      </c>
      <c r="L172" s="53">
        <v>0.01</v>
      </c>
      <c r="M172" s="53">
        <v>0.01</v>
      </c>
      <c r="N172" s="53">
        <v>0.01</v>
      </c>
      <c r="O172" s="53">
        <v>0.01</v>
      </c>
      <c r="P172" s="53">
        <v>0.01</v>
      </c>
      <c r="Q172" s="53">
        <v>0.01</v>
      </c>
      <c r="R172" s="53">
        <v>0.01</v>
      </c>
      <c r="S172" s="47"/>
      <c r="U172" s="62"/>
    </row>
    <row r="173" spans="2:21" ht="18" hidden="1" customHeight="1" outlineLevel="1" x14ac:dyDescent="0.25">
      <c r="B173" s="48" t="s">
        <v>67</v>
      </c>
      <c r="C173" s="42" t="s">
        <v>17</v>
      </c>
      <c r="D173" s="57"/>
      <c r="E173" s="61">
        <f>D173</f>
        <v>0</v>
      </c>
      <c r="F173" s="61">
        <f t="shared" ref="F173:R173" si="121">E173</f>
        <v>0</v>
      </c>
      <c r="G173" s="61">
        <f t="shared" si="121"/>
        <v>0</v>
      </c>
      <c r="H173" s="61">
        <f t="shared" si="121"/>
        <v>0</v>
      </c>
      <c r="I173" s="61">
        <f t="shared" si="121"/>
        <v>0</v>
      </c>
      <c r="J173" s="61">
        <f t="shared" si="121"/>
        <v>0</v>
      </c>
      <c r="K173" s="61">
        <f t="shared" si="121"/>
        <v>0</v>
      </c>
      <c r="L173" s="61">
        <f t="shared" si="121"/>
        <v>0</v>
      </c>
      <c r="M173" s="61">
        <f t="shared" si="121"/>
        <v>0</v>
      </c>
      <c r="N173" s="61">
        <f t="shared" si="121"/>
        <v>0</v>
      </c>
      <c r="O173" s="61">
        <f t="shared" si="121"/>
        <v>0</v>
      </c>
      <c r="P173" s="61">
        <f t="shared" si="121"/>
        <v>0</v>
      </c>
      <c r="Q173" s="61">
        <f t="shared" si="121"/>
        <v>0</v>
      </c>
      <c r="R173" s="61">
        <f t="shared" si="121"/>
        <v>0</v>
      </c>
      <c r="S173" s="47"/>
      <c r="U173" s="62"/>
    </row>
    <row r="174" spans="2:21" ht="18" hidden="1" customHeight="1" outlineLevel="1" x14ac:dyDescent="0.25">
      <c r="B174" s="48" t="s">
        <v>70</v>
      </c>
      <c r="C174" s="42" t="s">
        <v>15</v>
      </c>
      <c r="D174" s="43">
        <f>D11</f>
        <v>399</v>
      </c>
      <c r="E174" s="43">
        <f t="shared" ref="E174:R174" si="122">E11</f>
        <v>400</v>
      </c>
      <c r="F174" s="43">
        <f t="shared" si="122"/>
        <v>402.45</v>
      </c>
      <c r="G174" s="43">
        <f t="shared" si="122"/>
        <v>403.45</v>
      </c>
      <c r="H174" s="43">
        <f t="shared" si="122"/>
        <v>403.45</v>
      </c>
      <c r="I174" s="43">
        <f t="shared" si="122"/>
        <v>403.45</v>
      </c>
      <c r="J174" s="43">
        <f t="shared" si="122"/>
        <v>403.45</v>
      </c>
      <c r="K174" s="43">
        <f t="shared" si="122"/>
        <v>403.45</v>
      </c>
      <c r="L174" s="43">
        <f t="shared" si="122"/>
        <v>403.45</v>
      </c>
      <c r="M174" s="43">
        <f t="shared" si="122"/>
        <v>403.45</v>
      </c>
      <c r="N174" s="43">
        <f t="shared" si="122"/>
        <v>403.45</v>
      </c>
      <c r="O174" s="43">
        <f t="shared" si="122"/>
        <v>403.45</v>
      </c>
      <c r="P174" s="43">
        <f t="shared" si="122"/>
        <v>403.45</v>
      </c>
      <c r="Q174" s="43">
        <f t="shared" si="122"/>
        <v>403.45</v>
      </c>
      <c r="R174" s="43">
        <f t="shared" si="122"/>
        <v>403.45</v>
      </c>
      <c r="S174" s="47"/>
      <c r="U174" s="62"/>
    </row>
    <row r="175" spans="2:21" ht="18" customHeight="1" collapsed="1" x14ac:dyDescent="0.25">
      <c r="B175" s="19" t="s">
        <v>74</v>
      </c>
      <c r="C175" s="20" t="s">
        <v>17</v>
      </c>
      <c r="D175" s="44">
        <f>D176*D177</f>
        <v>0</v>
      </c>
      <c r="E175" s="44">
        <f t="shared" ref="E175:R175" si="123">E176*E177</f>
        <v>0</v>
      </c>
      <c r="F175" s="44">
        <f t="shared" si="123"/>
        <v>0</v>
      </c>
      <c r="G175" s="44">
        <f t="shared" si="123"/>
        <v>0</v>
      </c>
      <c r="H175" s="44">
        <f t="shared" si="123"/>
        <v>0</v>
      </c>
      <c r="I175" s="44">
        <f t="shared" si="123"/>
        <v>0</v>
      </c>
      <c r="J175" s="44">
        <f t="shared" si="123"/>
        <v>0</v>
      </c>
      <c r="K175" s="44">
        <f t="shared" si="123"/>
        <v>0</v>
      </c>
      <c r="L175" s="44">
        <f t="shared" si="123"/>
        <v>0</v>
      </c>
      <c r="M175" s="44">
        <f t="shared" si="123"/>
        <v>0</v>
      </c>
      <c r="N175" s="44">
        <f t="shared" si="123"/>
        <v>0</v>
      </c>
      <c r="O175" s="44">
        <f t="shared" si="123"/>
        <v>0</v>
      </c>
      <c r="P175" s="44">
        <f t="shared" si="123"/>
        <v>0</v>
      </c>
      <c r="Q175" s="44">
        <f t="shared" si="123"/>
        <v>0</v>
      </c>
      <c r="R175" s="44">
        <f t="shared" si="123"/>
        <v>0</v>
      </c>
      <c r="S175" s="44">
        <f>SUM(D175:R175)</f>
        <v>0</v>
      </c>
      <c r="U175" s="62"/>
    </row>
    <row r="176" spans="2:21" ht="18" hidden="1" customHeight="1" outlineLevel="1" x14ac:dyDescent="0.25">
      <c r="B176" s="48" t="s">
        <v>53</v>
      </c>
      <c r="C176" s="42" t="s">
        <v>18</v>
      </c>
      <c r="D176" s="60"/>
      <c r="E176" s="69">
        <f>D176</f>
        <v>0</v>
      </c>
      <c r="F176" s="69">
        <f t="shared" ref="F176:R176" si="124">E176</f>
        <v>0</v>
      </c>
      <c r="G176" s="69">
        <f t="shared" si="124"/>
        <v>0</v>
      </c>
      <c r="H176" s="69">
        <f t="shared" si="124"/>
        <v>0</v>
      </c>
      <c r="I176" s="69">
        <f t="shared" si="124"/>
        <v>0</v>
      </c>
      <c r="J176" s="69">
        <f t="shared" si="124"/>
        <v>0</v>
      </c>
      <c r="K176" s="69">
        <f t="shared" si="124"/>
        <v>0</v>
      </c>
      <c r="L176" s="69">
        <f t="shared" si="124"/>
        <v>0</v>
      </c>
      <c r="M176" s="69">
        <f t="shared" si="124"/>
        <v>0</v>
      </c>
      <c r="N176" s="69">
        <f t="shared" si="124"/>
        <v>0</v>
      </c>
      <c r="O176" s="69">
        <f t="shared" si="124"/>
        <v>0</v>
      </c>
      <c r="P176" s="69">
        <f t="shared" si="124"/>
        <v>0</v>
      </c>
      <c r="Q176" s="69">
        <f t="shared" si="124"/>
        <v>0</v>
      </c>
      <c r="R176" s="69">
        <f t="shared" si="124"/>
        <v>0</v>
      </c>
      <c r="S176" s="47"/>
      <c r="U176" s="62"/>
    </row>
    <row r="177" spans="2:21" ht="18" hidden="1" customHeight="1" outlineLevel="1" x14ac:dyDescent="0.25">
      <c r="B177" s="48" t="s">
        <v>208</v>
      </c>
      <c r="C177" s="42" t="s">
        <v>17</v>
      </c>
      <c r="D177" s="43">
        <f>'QUADRO 1'!D18*'QUADRO 1'!D17</f>
        <v>0</v>
      </c>
      <c r="E177" s="43">
        <f>'QUADRO 1'!E18*'QUADRO 1'!E17</f>
        <v>0</v>
      </c>
      <c r="F177" s="43">
        <f>'QUADRO 1'!F18*'QUADRO 1'!F17</f>
        <v>0</v>
      </c>
      <c r="G177" s="43">
        <f>'QUADRO 1'!G18*'QUADRO 1'!G17</f>
        <v>0</v>
      </c>
      <c r="H177" s="43">
        <f>'QUADRO 1'!H18*'QUADRO 1'!H17</f>
        <v>0</v>
      </c>
      <c r="I177" s="43">
        <f>'QUADRO 1'!I18*'QUADRO 1'!I17</f>
        <v>0</v>
      </c>
      <c r="J177" s="43">
        <f>'QUADRO 1'!J18*'QUADRO 1'!J17</f>
        <v>0</v>
      </c>
      <c r="K177" s="43">
        <f>'QUADRO 1'!K18*'QUADRO 1'!K17</f>
        <v>0</v>
      </c>
      <c r="L177" s="43">
        <f>'QUADRO 1'!L18*'QUADRO 1'!L17</f>
        <v>0</v>
      </c>
      <c r="M177" s="43">
        <f>'QUADRO 1'!M18*'QUADRO 1'!M17</f>
        <v>0</v>
      </c>
      <c r="N177" s="43">
        <f>'QUADRO 1'!N18*'QUADRO 1'!N17</f>
        <v>0</v>
      </c>
      <c r="O177" s="43">
        <f>'QUADRO 1'!O18*'QUADRO 1'!O17</f>
        <v>0</v>
      </c>
      <c r="P177" s="43">
        <f>'QUADRO 1'!P18*'QUADRO 1'!P17</f>
        <v>0</v>
      </c>
      <c r="Q177" s="43">
        <f>'QUADRO 1'!Q18*'QUADRO 1'!Q17</f>
        <v>0</v>
      </c>
      <c r="R177" s="43">
        <f>'QUADRO 1'!R18*'QUADRO 1'!R17</f>
        <v>0</v>
      </c>
      <c r="S177" s="47"/>
      <c r="U177" s="62"/>
    </row>
    <row r="178" spans="2:21" ht="18" customHeight="1" collapsed="1" x14ac:dyDescent="0.25">
      <c r="B178" s="19" t="s">
        <v>75</v>
      </c>
      <c r="C178" s="20" t="s">
        <v>17</v>
      </c>
      <c r="D178" s="44">
        <f>D179*D180</f>
        <v>0</v>
      </c>
      <c r="E178" s="44">
        <f t="shared" ref="E178:R178" si="125">E179*E180</f>
        <v>0</v>
      </c>
      <c r="F178" s="44">
        <f t="shared" si="125"/>
        <v>0</v>
      </c>
      <c r="G178" s="44">
        <f t="shared" si="125"/>
        <v>0</v>
      </c>
      <c r="H178" s="44">
        <f t="shared" si="125"/>
        <v>0</v>
      </c>
      <c r="I178" s="44">
        <f t="shared" si="125"/>
        <v>0</v>
      </c>
      <c r="J178" s="44">
        <f t="shared" si="125"/>
        <v>0</v>
      </c>
      <c r="K178" s="44">
        <f t="shared" si="125"/>
        <v>0</v>
      </c>
      <c r="L178" s="44">
        <f t="shared" si="125"/>
        <v>0</v>
      </c>
      <c r="M178" s="44">
        <f t="shared" si="125"/>
        <v>0</v>
      </c>
      <c r="N178" s="44">
        <f t="shared" si="125"/>
        <v>0</v>
      </c>
      <c r="O178" s="44">
        <f t="shared" si="125"/>
        <v>0</v>
      </c>
      <c r="P178" s="44">
        <f t="shared" si="125"/>
        <v>0</v>
      </c>
      <c r="Q178" s="44">
        <f t="shared" si="125"/>
        <v>0</v>
      </c>
      <c r="R178" s="44">
        <f t="shared" si="125"/>
        <v>0</v>
      </c>
      <c r="S178" s="44">
        <f>SUM(D178:R178)</f>
        <v>0</v>
      </c>
      <c r="U178" s="62"/>
    </row>
    <row r="179" spans="2:21" ht="18" hidden="1" customHeight="1" outlineLevel="1" x14ac:dyDescent="0.25">
      <c r="B179" s="48" t="s">
        <v>53</v>
      </c>
      <c r="C179" s="42" t="s">
        <v>18</v>
      </c>
      <c r="D179" s="53">
        <v>0.01</v>
      </c>
      <c r="E179" s="53">
        <v>0.01</v>
      </c>
      <c r="F179" s="53">
        <v>0.01</v>
      </c>
      <c r="G179" s="53">
        <v>0.01</v>
      </c>
      <c r="H179" s="53">
        <v>0.01</v>
      </c>
      <c r="I179" s="53">
        <v>0.01</v>
      </c>
      <c r="J179" s="53">
        <v>0.01</v>
      </c>
      <c r="K179" s="53">
        <v>0.01</v>
      </c>
      <c r="L179" s="53">
        <v>0.01</v>
      </c>
      <c r="M179" s="53">
        <v>0.01</v>
      </c>
      <c r="N179" s="53">
        <v>0.01</v>
      </c>
      <c r="O179" s="53">
        <v>0.01</v>
      </c>
      <c r="P179" s="53">
        <v>0.01</v>
      </c>
      <c r="Q179" s="53">
        <v>0.01</v>
      </c>
      <c r="R179" s="53">
        <v>0.01</v>
      </c>
      <c r="S179" s="47"/>
      <c r="U179" s="62"/>
    </row>
    <row r="180" spans="2:21" ht="18" hidden="1" customHeight="1" outlineLevel="1" x14ac:dyDescent="0.25">
      <c r="B180" s="48" t="s">
        <v>124</v>
      </c>
      <c r="C180" s="42" t="s">
        <v>17</v>
      </c>
      <c r="D180" s="57"/>
      <c r="E180" s="61">
        <f>D180</f>
        <v>0</v>
      </c>
      <c r="F180" s="61">
        <f t="shared" ref="F180:R180" si="126">E180</f>
        <v>0</v>
      </c>
      <c r="G180" s="61">
        <f t="shared" si="126"/>
        <v>0</v>
      </c>
      <c r="H180" s="61">
        <f t="shared" si="126"/>
        <v>0</v>
      </c>
      <c r="I180" s="61">
        <f t="shared" si="126"/>
        <v>0</v>
      </c>
      <c r="J180" s="61">
        <f t="shared" si="126"/>
        <v>0</v>
      </c>
      <c r="K180" s="61">
        <f t="shared" si="126"/>
        <v>0</v>
      </c>
      <c r="L180" s="61">
        <f t="shared" si="126"/>
        <v>0</v>
      </c>
      <c r="M180" s="61">
        <f t="shared" si="126"/>
        <v>0</v>
      </c>
      <c r="N180" s="61">
        <f t="shared" si="126"/>
        <v>0</v>
      </c>
      <c r="O180" s="61">
        <f t="shared" si="126"/>
        <v>0</v>
      </c>
      <c r="P180" s="61">
        <f t="shared" si="126"/>
        <v>0</v>
      </c>
      <c r="Q180" s="61">
        <f t="shared" si="126"/>
        <v>0</v>
      </c>
      <c r="R180" s="61">
        <f t="shared" si="126"/>
        <v>0</v>
      </c>
      <c r="S180" s="47"/>
      <c r="U180" s="62"/>
    </row>
    <row r="181" spans="2:21" ht="18" customHeight="1" collapsed="1" x14ac:dyDescent="0.25">
      <c r="B181" s="19" t="s">
        <v>76</v>
      </c>
      <c r="C181" s="20" t="s">
        <v>17</v>
      </c>
      <c r="D181" s="44">
        <f>D182*D183*D184</f>
        <v>0</v>
      </c>
      <c r="E181" s="44">
        <f t="shared" ref="E181:R181" si="127">E182*E183*E184</f>
        <v>0</v>
      </c>
      <c r="F181" s="44">
        <f t="shared" si="127"/>
        <v>0</v>
      </c>
      <c r="G181" s="44">
        <f t="shared" si="127"/>
        <v>0</v>
      </c>
      <c r="H181" s="44">
        <f t="shared" si="127"/>
        <v>0</v>
      </c>
      <c r="I181" s="44">
        <f t="shared" si="127"/>
        <v>0</v>
      </c>
      <c r="J181" s="44">
        <f t="shared" si="127"/>
        <v>0</v>
      </c>
      <c r="K181" s="44">
        <f t="shared" si="127"/>
        <v>0</v>
      </c>
      <c r="L181" s="44">
        <f t="shared" si="127"/>
        <v>0</v>
      </c>
      <c r="M181" s="44">
        <f t="shared" si="127"/>
        <v>0</v>
      </c>
      <c r="N181" s="44">
        <f t="shared" si="127"/>
        <v>0</v>
      </c>
      <c r="O181" s="44">
        <f t="shared" si="127"/>
        <v>0</v>
      </c>
      <c r="P181" s="44">
        <f t="shared" si="127"/>
        <v>0</v>
      </c>
      <c r="Q181" s="44">
        <f t="shared" si="127"/>
        <v>0</v>
      </c>
      <c r="R181" s="44">
        <f t="shared" si="127"/>
        <v>0</v>
      </c>
      <c r="S181" s="44">
        <f>SUM(D181:R181)</f>
        <v>0</v>
      </c>
      <c r="U181" s="62"/>
    </row>
    <row r="182" spans="2:21" ht="18" hidden="1" customHeight="1" outlineLevel="1" x14ac:dyDescent="0.25">
      <c r="B182" s="48" t="s">
        <v>53</v>
      </c>
      <c r="C182" s="42" t="s">
        <v>18</v>
      </c>
      <c r="D182" s="54">
        <v>8.3999999999999995E-3</v>
      </c>
      <c r="E182" s="54">
        <v>8.3999999999999995E-3</v>
      </c>
      <c r="F182" s="54">
        <v>8.3999999999999995E-3</v>
      </c>
      <c r="G182" s="54">
        <v>8.3999999999999995E-3</v>
      </c>
      <c r="H182" s="54">
        <v>8.3999999999999995E-3</v>
      </c>
      <c r="I182" s="54">
        <v>8.3999999999999995E-3</v>
      </c>
      <c r="J182" s="54">
        <v>8.3999999999999995E-3</v>
      </c>
      <c r="K182" s="54">
        <v>8.3999999999999995E-3</v>
      </c>
      <c r="L182" s="54">
        <v>8.3999999999999995E-3</v>
      </c>
      <c r="M182" s="54">
        <v>8.3999999999999995E-3</v>
      </c>
      <c r="N182" s="54">
        <v>8.3999999999999995E-3</v>
      </c>
      <c r="O182" s="54">
        <v>8.3999999999999995E-3</v>
      </c>
      <c r="P182" s="54">
        <v>8.3999999999999995E-3</v>
      </c>
      <c r="Q182" s="54">
        <v>8.3999999999999995E-3</v>
      </c>
      <c r="R182" s="54">
        <v>8.3999999999999995E-3</v>
      </c>
      <c r="S182" s="47"/>
      <c r="U182" s="62"/>
    </row>
    <row r="183" spans="2:21" ht="18" hidden="1" customHeight="1" outlineLevel="1" x14ac:dyDescent="0.25">
      <c r="B183" s="48" t="s">
        <v>122</v>
      </c>
      <c r="C183" s="42" t="s">
        <v>17</v>
      </c>
      <c r="D183" s="57"/>
      <c r="E183" s="61">
        <f>D183</f>
        <v>0</v>
      </c>
      <c r="F183" s="61">
        <f t="shared" ref="F183:R183" si="128">E183</f>
        <v>0</v>
      </c>
      <c r="G183" s="61">
        <f t="shared" si="128"/>
        <v>0</v>
      </c>
      <c r="H183" s="61">
        <f t="shared" si="128"/>
        <v>0</v>
      </c>
      <c r="I183" s="61">
        <f t="shared" si="128"/>
        <v>0</v>
      </c>
      <c r="J183" s="61">
        <f t="shared" si="128"/>
        <v>0</v>
      </c>
      <c r="K183" s="61">
        <f t="shared" si="128"/>
        <v>0</v>
      </c>
      <c r="L183" s="61">
        <f t="shared" si="128"/>
        <v>0</v>
      </c>
      <c r="M183" s="61">
        <f t="shared" si="128"/>
        <v>0</v>
      </c>
      <c r="N183" s="61">
        <f t="shared" si="128"/>
        <v>0</v>
      </c>
      <c r="O183" s="61">
        <f t="shared" si="128"/>
        <v>0</v>
      </c>
      <c r="P183" s="61">
        <f t="shared" si="128"/>
        <v>0</v>
      </c>
      <c r="Q183" s="61">
        <f t="shared" si="128"/>
        <v>0</v>
      </c>
      <c r="R183" s="61">
        <f t="shared" si="128"/>
        <v>0</v>
      </c>
      <c r="S183" s="47"/>
      <c r="U183" s="62"/>
    </row>
    <row r="184" spans="2:21" ht="18" hidden="1" customHeight="1" outlineLevel="1" x14ac:dyDescent="0.25">
      <c r="B184" s="48" t="s">
        <v>70</v>
      </c>
      <c r="C184" s="42" t="s">
        <v>15</v>
      </c>
      <c r="D184" s="43">
        <f>D11</f>
        <v>399</v>
      </c>
      <c r="E184" s="43">
        <f t="shared" ref="E184:R184" si="129">E11</f>
        <v>400</v>
      </c>
      <c r="F184" s="43">
        <f t="shared" si="129"/>
        <v>402.45</v>
      </c>
      <c r="G184" s="43">
        <f t="shared" si="129"/>
        <v>403.45</v>
      </c>
      <c r="H184" s="43">
        <f t="shared" si="129"/>
        <v>403.45</v>
      </c>
      <c r="I184" s="43">
        <f t="shared" si="129"/>
        <v>403.45</v>
      </c>
      <c r="J184" s="43">
        <f t="shared" si="129"/>
        <v>403.45</v>
      </c>
      <c r="K184" s="43">
        <f t="shared" si="129"/>
        <v>403.45</v>
      </c>
      <c r="L184" s="43">
        <f t="shared" si="129"/>
        <v>403.45</v>
      </c>
      <c r="M184" s="43">
        <f t="shared" si="129"/>
        <v>403.45</v>
      </c>
      <c r="N184" s="43">
        <f t="shared" si="129"/>
        <v>403.45</v>
      </c>
      <c r="O184" s="43">
        <f t="shared" si="129"/>
        <v>403.45</v>
      </c>
      <c r="P184" s="43">
        <f t="shared" si="129"/>
        <v>403.45</v>
      </c>
      <c r="Q184" s="43">
        <f t="shared" si="129"/>
        <v>403.45</v>
      </c>
      <c r="R184" s="43">
        <f t="shared" si="129"/>
        <v>403.45</v>
      </c>
      <c r="S184" s="47"/>
      <c r="U184" s="62"/>
    </row>
    <row r="185" spans="2:21" ht="18" customHeight="1" collapsed="1" x14ac:dyDescent="0.25">
      <c r="B185" s="19" t="s">
        <v>125</v>
      </c>
      <c r="C185" s="20" t="s">
        <v>17</v>
      </c>
      <c r="D185" s="44">
        <f>D186*D187</f>
        <v>0</v>
      </c>
      <c r="E185" s="44">
        <f t="shared" ref="E185:R185" si="130">E186*E187</f>
        <v>0</v>
      </c>
      <c r="F185" s="44">
        <f t="shared" si="130"/>
        <v>0</v>
      </c>
      <c r="G185" s="44">
        <f t="shared" si="130"/>
        <v>0</v>
      </c>
      <c r="H185" s="44">
        <f t="shared" si="130"/>
        <v>0</v>
      </c>
      <c r="I185" s="44">
        <f t="shared" si="130"/>
        <v>0</v>
      </c>
      <c r="J185" s="44">
        <f t="shared" si="130"/>
        <v>0</v>
      </c>
      <c r="K185" s="44">
        <f t="shared" si="130"/>
        <v>0</v>
      </c>
      <c r="L185" s="44">
        <f t="shared" si="130"/>
        <v>0</v>
      </c>
      <c r="M185" s="44">
        <f t="shared" si="130"/>
        <v>0</v>
      </c>
      <c r="N185" s="44">
        <f t="shared" si="130"/>
        <v>0</v>
      </c>
      <c r="O185" s="44">
        <f t="shared" si="130"/>
        <v>0</v>
      </c>
      <c r="P185" s="44">
        <f t="shared" si="130"/>
        <v>0</v>
      </c>
      <c r="Q185" s="44">
        <f t="shared" si="130"/>
        <v>0</v>
      </c>
      <c r="R185" s="44">
        <f t="shared" si="130"/>
        <v>0</v>
      </c>
      <c r="S185" s="58">
        <f>SUM(D185:R185)</f>
        <v>0</v>
      </c>
      <c r="U185" s="62"/>
    </row>
    <row r="186" spans="2:21" ht="18" hidden="1" customHeight="1" outlineLevel="1" x14ac:dyDescent="0.25">
      <c r="B186" s="48" t="s">
        <v>208</v>
      </c>
      <c r="C186" s="42" t="s">
        <v>17</v>
      </c>
      <c r="D186" s="43">
        <f>'QUADRO 1'!D18*'QUADRO 1'!D17</f>
        <v>0</v>
      </c>
      <c r="E186" s="43">
        <f>'QUADRO 1'!E18*'QUADRO 1'!E17</f>
        <v>0</v>
      </c>
      <c r="F186" s="43">
        <f>'QUADRO 1'!F18*'QUADRO 1'!F17</f>
        <v>0</v>
      </c>
      <c r="G186" s="43">
        <f>'QUADRO 1'!G18*'QUADRO 1'!G17</f>
        <v>0</v>
      </c>
      <c r="H186" s="43">
        <f>'QUADRO 1'!H18*'QUADRO 1'!H17</f>
        <v>0</v>
      </c>
      <c r="I186" s="43">
        <f>'QUADRO 1'!I18*'QUADRO 1'!I17</f>
        <v>0</v>
      </c>
      <c r="J186" s="43">
        <f>'QUADRO 1'!J18*'QUADRO 1'!J17</f>
        <v>0</v>
      </c>
      <c r="K186" s="43">
        <f>'QUADRO 1'!K18*'QUADRO 1'!K17</f>
        <v>0</v>
      </c>
      <c r="L186" s="43">
        <f>'QUADRO 1'!L18*'QUADRO 1'!L17</f>
        <v>0</v>
      </c>
      <c r="M186" s="43">
        <f>'QUADRO 1'!M18*'QUADRO 1'!M17</f>
        <v>0</v>
      </c>
      <c r="N186" s="43">
        <f>'QUADRO 1'!N18*'QUADRO 1'!N17</f>
        <v>0</v>
      </c>
      <c r="O186" s="43">
        <f>'QUADRO 1'!O18*'QUADRO 1'!O17</f>
        <v>0</v>
      </c>
      <c r="P186" s="43">
        <f>'QUADRO 1'!P18*'QUADRO 1'!P17</f>
        <v>0</v>
      </c>
      <c r="Q186" s="43">
        <f>'QUADRO 1'!Q18*'QUADRO 1'!Q17</f>
        <v>0</v>
      </c>
      <c r="R186" s="43">
        <f>'QUADRO 1'!R18*'QUADRO 1'!R17</f>
        <v>0</v>
      </c>
      <c r="S186" s="47"/>
      <c r="U186" s="62"/>
    </row>
    <row r="187" spans="2:21" ht="18" hidden="1" customHeight="1" outlineLevel="1" x14ac:dyDescent="0.25">
      <c r="B187" s="48" t="s">
        <v>53</v>
      </c>
      <c r="C187" s="42" t="s">
        <v>18</v>
      </c>
      <c r="D187" s="60"/>
      <c r="E187" s="69">
        <f>D187</f>
        <v>0</v>
      </c>
      <c r="F187" s="69">
        <f t="shared" ref="F187:R187" si="131">E187</f>
        <v>0</v>
      </c>
      <c r="G187" s="69">
        <f t="shared" si="131"/>
        <v>0</v>
      </c>
      <c r="H187" s="69">
        <f t="shared" si="131"/>
        <v>0</v>
      </c>
      <c r="I187" s="69">
        <f t="shared" si="131"/>
        <v>0</v>
      </c>
      <c r="J187" s="69">
        <f t="shared" si="131"/>
        <v>0</v>
      </c>
      <c r="K187" s="69">
        <f t="shared" si="131"/>
        <v>0</v>
      </c>
      <c r="L187" s="69">
        <f t="shared" si="131"/>
        <v>0</v>
      </c>
      <c r="M187" s="69">
        <f t="shared" si="131"/>
        <v>0</v>
      </c>
      <c r="N187" s="69">
        <f t="shared" si="131"/>
        <v>0</v>
      </c>
      <c r="O187" s="69">
        <f t="shared" si="131"/>
        <v>0</v>
      </c>
      <c r="P187" s="69">
        <f t="shared" si="131"/>
        <v>0</v>
      </c>
      <c r="Q187" s="69">
        <f t="shared" si="131"/>
        <v>0</v>
      </c>
      <c r="R187" s="69">
        <f t="shared" si="131"/>
        <v>0</v>
      </c>
      <c r="S187" s="47"/>
      <c r="U187" s="62"/>
    </row>
    <row r="188" spans="2:21" ht="18" customHeight="1" collapsed="1" x14ac:dyDescent="0.25"/>
  </sheetData>
  <mergeCells count="1">
    <mergeCell ref="B8:S8"/>
  </mergeCells>
  <pageMargins left="0.51181102362204722" right="0.51181102362204722" top="0.78740157480314965" bottom="0.78740157480314965" header="0.31496062992125984" footer="0.31496062992125984"/>
  <pageSetup paperSize="9" scale="6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C19DE-F2E8-41D4-BB8B-B494258B85A4}">
  <dimension ref="A6:S105"/>
  <sheetViews>
    <sheetView showGridLines="0" zoomScale="70" zoomScaleNormal="70" zoomScalePageLayoutView="85" workbookViewId="0"/>
  </sheetViews>
  <sheetFormatPr defaultColWidth="11.7109375" defaultRowHeight="18" customHeight="1" x14ac:dyDescent="0.25"/>
  <cols>
    <col min="1" max="1" width="9.28515625" style="2" customWidth="1"/>
    <col min="2" max="2" width="44.85546875" style="2" bestFit="1" customWidth="1"/>
    <col min="3" max="3" width="19.28515625" style="2" bestFit="1" customWidth="1"/>
    <col min="4" max="4" width="18.42578125" style="2" bestFit="1" customWidth="1"/>
    <col min="5" max="6" width="18.140625" style="2" bestFit="1" customWidth="1"/>
    <col min="7" max="7" width="19.85546875" style="2" bestFit="1" customWidth="1"/>
    <col min="8" max="18" width="18.140625" style="2" bestFit="1" customWidth="1"/>
    <col min="19" max="16384" width="11.7109375" style="2"/>
  </cols>
  <sheetData>
    <row r="6" spans="1:19" ht="18" customHeight="1" x14ac:dyDescent="0.25">
      <c r="B6" s="11" t="s">
        <v>108</v>
      </c>
    </row>
    <row r="7" spans="1:19" ht="3" customHeight="1" x14ac:dyDescent="0.25"/>
    <row r="8" spans="1:19" ht="135" customHeight="1" x14ac:dyDescent="0.25">
      <c r="B8" s="95" t="s">
        <v>160</v>
      </c>
      <c r="C8" s="95"/>
      <c r="D8" s="95"/>
      <c r="E8" s="95"/>
      <c r="F8" s="95"/>
      <c r="G8" s="95"/>
      <c r="H8" s="95"/>
      <c r="I8" s="95"/>
      <c r="J8" s="95"/>
      <c r="K8" s="95"/>
      <c r="L8" s="95"/>
      <c r="M8" s="95"/>
      <c r="N8" s="95"/>
      <c r="O8" s="95"/>
      <c r="P8" s="95"/>
      <c r="Q8" s="95"/>
      <c r="R8" s="95"/>
      <c r="S8" s="95"/>
    </row>
    <row r="9" spans="1:19" ht="3" customHeight="1" x14ac:dyDescent="0.25">
      <c r="B9" s="3"/>
      <c r="C9" s="3"/>
      <c r="D9" s="3"/>
      <c r="E9" s="3"/>
      <c r="F9" s="3"/>
      <c r="G9" s="3"/>
      <c r="H9" s="3"/>
      <c r="I9" s="3"/>
      <c r="J9" s="3"/>
      <c r="K9" s="3"/>
      <c r="L9" s="3"/>
      <c r="M9" s="3"/>
    </row>
    <row r="10" spans="1:19" ht="18" customHeight="1" x14ac:dyDescent="0.25">
      <c r="B10" s="24" t="s">
        <v>0</v>
      </c>
      <c r="C10" s="25" t="s">
        <v>15</v>
      </c>
      <c r="D10" s="25">
        <v>1</v>
      </c>
      <c r="E10" s="25">
        <f>D10+1</f>
        <v>2</v>
      </c>
      <c r="F10" s="25">
        <f t="shared" ref="F10:R10" si="0">E10+1</f>
        <v>3</v>
      </c>
      <c r="G10" s="25">
        <f t="shared" si="0"/>
        <v>4</v>
      </c>
      <c r="H10" s="25">
        <f t="shared" si="0"/>
        <v>5</v>
      </c>
      <c r="I10" s="25">
        <f t="shared" si="0"/>
        <v>6</v>
      </c>
      <c r="J10" s="25">
        <f t="shared" si="0"/>
        <v>7</v>
      </c>
      <c r="K10" s="25">
        <f t="shared" si="0"/>
        <v>8</v>
      </c>
      <c r="L10" s="25">
        <f t="shared" si="0"/>
        <v>9</v>
      </c>
      <c r="M10" s="25">
        <f t="shared" si="0"/>
        <v>10</v>
      </c>
      <c r="N10" s="25">
        <f t="shared" si="0"/>
        <v>11</v>
      </c>
      <c r="O10" s="25">
        <f t="shared" si="0"/>
        <v>12</v>
      </c>
      <c r="P10" s="25">
        <f t="shared" si="0"/>
        <v>13</v>
      </c>
      <c r="Q10" s="25">
        <f t="shared" si="0"/>
        <v>14</v>
      </c>
      <c r="R10" s="25">
        <f t="shared" si="0"/>
        <v>15</v>
      </c>
      <c r="S10" s="25" t="s">
        <v>1</v>
      </c>
    </row>
    <row r="11" spans="1:19" ht="18" customHeight="1" x14ac:dyDescent="0.25">
      <c r="B11" s="72" t="s">
        <v>78</v>
      </c>
      <c r="C11" s="73"/>
      <c r="D11" s="74"/>
      <c r="E11" s="74"/>
      <c r="F11" s="74"/>
      <c r="G11" s="74"/>
      <c r="H11" s="74"/>
      <c r="I11" s="74"/>
      <c r="J11" s="74"/>
      <c r="K11" s="74"/>
      <c r="L11" s="74"/>
      <c r="M11" s="74"/>
      <c r="N11" s="74"/>
      <c r="O11" s="74"/>
      <c r="P11" s="74"/>
      <c r="Q11" s="74"/>
      <c r="R11" s="74"/>
      <c r="S11" s="75"/>
    </row>
    <row r="12" spans="1:19" ht="18" customHeight="1" x14ac:dyDescent="0.25">
      <c r="B12" s="26" t="s">
        <v>94</v>
      </c>
      <c r="C12" s="27"/>
      <c r="D12" s="27"/>
      <c r="E12" s="27"/>
      <c r="F12" s="27"/>
      <c r="G12" s="27"/>
      <c r="H12" s="27"/>
      <c r="I12" s="27"/>
      <c r="J12" s="27"/>
      <c r="K12" s="27"/>
      <c r="L12" s="27"/>
      <c r="M12" s="27"/>
      <c r="N12" s="27"/>
      <c r="O12" s="27"/>
      <c r="P12" s="27"/>
      <c r="Q12" s="27"/>
      <c r="R12" s="27"/>
      <c r="S12" s="27"/>
    </row>
    <row r="13" spans="1:19" ht="18" customHeight="1" x14ac:dyDescent="0.25">
      <c r="A13" s="2">
        <v>0</v>
      </c>
      <c r="B13" s="28" t="s">
        <v>79</v>
      </c>
      <c r="C13" s="29" t="s">
        <v>15</v>
      </c>
      <c r="D13" s="76"/>
      <c r="E13" s="76"/>
      <c r="F13" s="76"/>
      <c r="G13" s="76"/>
      <c r="H13" s="76"/>
      <c r="I13" s="76"/>
      <c r="J13" s="76"/>
      <c r="K13" s="76"/>
      <c r="L13" s="76"/>
      <c r="M13" s="76"/>
      <c r="N13" s="76"/>
      <c r="O13" s="76"/>
      <c r="P13" s="76"/>
      <c r="Q13" s="76"/>
      <c r="R13" s="76"/>
      <c r="S13" s="47">
        <f t="shared" ref="S13:S23" si="1">SUM(D13:R13)</f>
        <v>0</v>
      </c>
    </row>
    <row r="14" spans="1:19" ht="18" customHeight="1" x14ac:dyDescent="0.25">
      <c r="A14" s="2">
        <v>1</v>
      </c>
      <c r="B14" s="28" t="s">
        <v>80</v>
      </c>
      <c r="C14" s="29" t="s">
        <v>15</v>
      </c>
      <c r="D14" s="76"/>
      <c r="E14" s="76"/>
      <c r="F14" s="76"/>
      <c r="G14" s="76"/>
      <c r="H14" s="76"/>
      <c r="I14" s="76"/>
      <c r="J14" s="76"/>
      <c r="K14" s="76"/>
      <c r="L14" s="76"/>
      <c r="M14" s="76"/>
      <c r="N14" s="76"/>
      <c r="O14" s="76"/>
      <c r="P14" s="76"/>
      <c r="Q14" s="76"/>
      <c r="R14" s="76"/>
      <c r="S14" s="47">
        <f t="shared" si="1"/>
        <v>0</v>
      </c>
    </row>
    <row r="15" spans="1:19" ht="18" customHeight="1" x14ac:dyDescent="0.25">
      <c r="A15" s="2">
        <v>2</v>
      </c>
      <c r="B15" s="28" t="s">
        <v>81</v>
      </c>
      <c r="C15" s="29" t="s">
        <v>15</v>
      </c>
      <c r="D15" s="76"/>
      <c r="E15" s="76"/>
      <c r="F15" s="76"/>
      <c r="G15" s="76"/>
      <c r="H15" s="76"/>
      <c r="I15" s="76"/>
      <c r="J15" s="76"/>
      <c r="K15" s="76"/>
      <c r="L15" s="76"/>
      <c r="M15" s="76"/>
      <c r="N15" s="76"/>
      <c r="O15" s="76"/>
      <c r="P15" s="76"/>
      <c r="Q15" s="76"/>
      <c r="R15" s="76"/>
      <c r="S15" s="47">
        <f t="shared" si="1"/>
        <v>0</v>
      </c>
    </row>
    <row r="16" spans="1:19" ht="18" customHeight="1" x14ac:dyDescent="0.25">
      <c r="A16" s="2">
        <v>3</v>
      </c>
      <c r="B16" s="28" t="s">
        <v>82</v>
      </c>
      <c r="C16" s="29" t="s">
        <v>15</v>
      </c>
      <c r="D16" s="76"/>
      <c r="E16" s="76"/>
      <c r="F16" s="76"/>
      <c r="G16" s="76"/>
      <c r="H16" s="76"/>
      <c r="I16" s="76"/>
      <c r="J16" s="76"/>
      <c r="K16" s="76"/>
      <c r="L16" s="76"/>
      <c r="M16" s="76"/>
      <c r="N16" s="76"/>
      <c r="O16" s="76"/>
      <c r="P16" s="76"/>
      <c r="Q16" s="76"/>
      <c r="R16" s="76"/>
      <c r="S16" s="47">
        <f t="shared" si="1"/>
        <v>0</v>
      </c>
    </row>
    <row r="17" spans="1:19" ht="18" customHeight="1" x14ac:dyDescent="0.25">
      <c r="A17" s="2">
        <v>4</v>
      </c>
      <c r="B17" s="28" t="s">
        <v>83</v>
      </c>
      <c r="C17" s="29" t="s">
        <v>15</v>
      </c>
      <c r="D17" s="76"/>
      <c r="E17" s="76"/>
      <c r="F17" s="76"/>
      <c r="G17" s="76"/>
      <c r="H17" s="76"/>
      <c r="I17" s="76"/>
      <c r="J17" s="76"/>
      <c r="K17" s="76"/>
      <c r="L17" s="76"/>
      <c r="M17" s="76"/>
      <c r="N17" s="76"/>
      <c r="O17" s="76"/>
      <c r="P17" s="76"/>
      <c r="Q17" s="76"/>
      <c r="R17" s="76"/>
      <c r="S17" s="47">
        <f t="shared" si="1"/>
        <v>0</v>
      </c>
    </row>
    <row r="18" spans="1:19" ht="18" customHeight="1" x14ac:dyDescent="0.25">
      <c r="A18" s="2">
        <v>5</v>
      </c>
      <c r="B18" s="28" t="s">
        <v>84</v>
      </c>
      <c r="C18" s="29" t="s">
        <v>15</v>
      </c>
      <c r="D18" s="76"/>
      <c r="E18" s="76"/>
      <c r="F18" s="76"/>
      <c r="G18" s="76"/>
      <c r="H18" s="76"/>
      <c r="I18" s="76"/>
      <c r="J18" s="76"/>
      <c r="K18" s="76"/>
      <c r="L18" s="76"/>
      <c r="M18" s="76"/>
      <c r="N18" s="76"/>
      <c r="O18" s="76"/>
      <c r="P18" s="76"/>
      <c r="Q18" s="76"/>
      <c r="R18" s="76"/>
      <c r="S18" s="47">
        <f t="shared" si="1"/>
        <v>0</v>
      </c>
    </row>
    <row r="19" spans="1:19" ht="18" customHeight="1" x14ac:dyDescent="0.25">
      <c r="A19" s="2">
        <v>6</v>
      </c>
      <c r="B19" s="28" t="s">
        <v>85</v>
      </c>
      <c r="C19" s="29" t="s">
        <v>15</v>
      </c>
      <c r="D19" s="76"/>
      <c r="E19" s="76"/>
      <c r="F19" s="76"/>
      <c r="G19" s="76"/>
      <c r="H19" s="76"/>
      <c r="I19" s="76"/>
      <c r="J19" s="76"/>
      <c r="K19" s="76"/>
      <c r="L19" s="76"/>
      <c r="M19" s="76"/>
      <c r="N19" s="76"/>
      <c r="O19" s="76"/>
      <c r="P19" s="76"/>
      <c r="Q19" s="76"/>
      <c r="R19" s="76"/>
      <c r="S19" s="47">
        <f t="shared" si="1"/>
        <v>0</v>
      </c>
    </row>
    <row r="20" spans="1:19" ht="18" customHeight="1" x14ac:dyDescent="0.25">
      <c r="A20" s="2">
        <v>7</v>
      </c>
      <c r="B20" s="28" t="s">
        <v>86</v>
      </c>
      <c r="C20" s="29" t="s">
        <v>15</v>
      </c>
      <c r="D20" s="76"/>
      <c r="E20" s="76"/>
      <c r="F20" s="76"/>
      <c r="G20" s="76"/>
      <c r="H20" s="76"/>
      <c r="I20" s="76"/>
      <c r="J20" s="76"/>
      <c r="K20" s="76"/>
      <c r="L20" s="76"/>
      <c r="M20" s="76"/>
      <c r="N20" s="76"/>
      <c r="O20" s="76"/>
      <c r="P20" s="76"/>
      <c r="Q20" s="76"/>
      <c r="R20" s="76"/>
      <c r="S20" s="47">
        <f t="shared" si="1"/>
        <v>0</v>
      </c>
    </row>
    <row r="21" spans="1:19" ht="18" customHeight="1" x14ac:dyDescent="0.25">
      <c r="A21" s="2">
        <v>8</v>
      </c>
      <c r="B21" s="28" t="s">
        <v>87</v>
      </c>
      <c r="C21" s="29" t="s">
        <v>15</v>
      </c>
      <c r="D21" s="76"/>
      <c r="E21" s="76"/>
      <c r="F21" s="76"/>
      <c r="G21" s="76"/>
      <c r="H21" s="76"/>
      <c r="I21" s="76"/>
      <c r="J21" s="76"/>
      <c r="K21" s="76"/>
      <c r="L21" s="76"/>
      <c r="M21" s="76"/>
      <c r="N21" s="76"/>
      <c r="O21" s="76"/>
      <c r="P21" s="76"/>
      <c r="Q21" s="76"/>
      <c r="R21" s="76"/>
      <c r="S21" s="47">
        <f t="shared" si="1"/>
        <v>0</v>
      </c>
    </row>
    <row r="22" spans="1:19" ht="18" customHeight="1" x14ac:dyDescent="0.25">
      <c r="A22" s="2">
        <v>9</v>
      </c>
      <c r="B22" s="28" t="s">
        <v>88</v>
      </c>
      <c r="C22" s="29" t="s">
        <v>15</v>
      </c>
      <c r="D22" s="76"/>
      <c r="E22" s="76"/>
      <c r="F22" s="76"/>
      <c r="G22" s="76"/>
      <c r="H22" s="76"/>
      <c r="I22" s="76"/>
      <c r="J22" s="76"/>
      <c r="K22" s="76"/>
      <c r="L22" s="76"/>
      <c r="M22" s="76"/>
      <c r="N22" s="76"/>
      <c r="O22" s="76"/>
      <c r="P22" s="76"/>
      <c r="Q22" s="76"/>
      <c r="R22" s="76"/>
      <c r="S22" s="47">
        <f t="shared" si="1"/>
        <v>0</v>
      </c>
    </row>
    <row r="23" spans="1:19" ht="18" customHeight="1" x14ac:dyDescent="0.25">
      <c r="B23" s="30" t="s">
        <v>95</v>
      </c>
      <c r="C23" s="29"/>
      <c r="D23" s="47">
        <f>SUM(D13:D22)</f>
        <v>0</v>
      </c>
      <c r="E23" s="47">
        <f t="shared" ref="E23:R23" si="2">SUM(E13:E22)</f>
        <v>0</v>
      </c>
      <c r="F23" s="47">
        <f t="shared" si="2"/>
        <v>0</v>
      </c>
      <c r="G23" s="47">
        <f t="shared" si="2"/>
        <v>0</v>
      </c>
      <c r="H23" s="47">
        <f t="shared" si="2"/>
        <v>0</v>
      </c>
      <c r="I23" s="47">
        <f t="shared" si="2"/>
        <v>0</v>
      </c>
      <c r="J23" s="47">
        <f t="shared" si="2"/>
        <v>0</v>
      </c>
      <c r="K23" s="47">
        <f t="shared" si="2"/>
        <v>0</v>
      </c>
      <c r="L23" s="47">
        <f t="shared" si="2"/>
        <v>0</v>
      </c>
      <c r="M23" s="47">
        <f t="shared" si="2"/>
        <v>0</v>
      </c>
      <c r="N23" s="47">
        <f t="shared" si="2"/>
        <v>0</v>
      </c>
      <c r="O23" s="47">
        <f t="shared" si="2"/>
        <v>0</v>
      </c>
      <c r="P23" s="47">
        <f t="shared" si="2"/>
        <v>0</v>
      </c>
      <c r="Q23" s="47">
        <f t="shared" si="2"/>
        <v>0</v>
      </c>
      <c r="R23" s="47">
        <f t="shared" si="2"/>
        <v>0</v>
      </c>
      <c r="S23" s="47">
        <f t="shared" si="1"/>
        <v>0</v>
      </c>
    </row>
    <row r="24" spans="1:19" ht="18" customHeight="1" x14ac:dyDescent="0.25">
      <c r="B24" s="30" t="s">
        <v>96</v>
      </c>
      <c r="C24" s="27"/>
      <c r="D24" s="87" t="e">
        <f>SUMPRODUCT(D13:D22,$A13:$A22)/SUM(D13:D22)</f>
        <v>#DIV/0!</v>
      </c>
      <c r="E24" s="87" t="e">
        <f t="shared" ref="E24:R24" si="3">SUMPRODUCT(E13:E22,$A13:$A22)/SUM(E13:E22)</f>
        <v>#DIV/0!</v>
      </c>
      <c r="F24" s="87" t="e">
        <f t="shared" si="3"/>
        <v>#DIV/0!</v>
      </c>
      <c r="G24" s="87" t="e">
        <f t="shared" si="3"/>
        <v>#DIV/0!</v>
      </c>
      <c r="H24" s="87" t="e">
        <f t="shared" si="3"/>
        <v>#DIV/0!</v>
      </c>
      <c r="I24" s="87" t="e">
        <f t="shared" si="3"/>
        <v>#DIV/0!</v>
      </c>
      <c r="J24" s="87" t="e">
        <f t="shared" si="3"/>
        <v>#DIV/0!</v>
      </c>
      <c r="K24" s="87" t="e">
        <f t="shared" si="3"/>
        <v>#DIV/0!</v>
      </c>
      <c r="L24" s="87" t="e">
        <f t="shared" si="3"/>
        <v>#DIV/0!</v>
      </c>
      <c r="M24" s="87" t="e">
        <f t="shared" si="3"/>
        <v>#DIV/0!</v>
      </c>
      <c r="N24" s="87" t="e">
        <f t="shared" si="3"/>
        <v>#DIV/0!</v>
      </c>
      <c r="O24" s="87" t="e">
        <f t="shared" si="3"/>
        <v>#DIV/0!</v>
      </c>
      <c r="P24" s="87" t="e">
        <f t="shared" si="3"/>
        <v>#DIV/0!</v>
      </c>
      <c r="Q24" s="87" t="e">
        <f t="shared" si="3"/>
        <v>#DIV/0!</v>
      </c>
      <c r="R24" s="87" t="e">
        <f t="shared" si="3"/>
        <v>#DIV/0!</v>
      </c>
      <c r="S24" s="27"/>
    </row>
    <row r="25" spans="1:19" ht="3" customHeight="1" x14ac:dyDescent="0.25">
      <c r="B25" s="77"/>
      <c r="C25" s="78"/>
      <c r="D25" s="79"/>
      <c r="E25" s="79"/>
      <c r="F25" s="79"/>
      <c r="G25" s="79"/>
      <c r="H25" s="79"/>
      <c r="I25" s="79"/>
      <c r="J25" s="79"/>
      <c r="K25" s="79"/>
      <c r="L25" s="79"/>
      <c r="M25" s="79"/>
      <c r="N25" s="79"/>
      <c r="O25" s="79"/>
      <c r="P25" s="79"/>
      <c r="Q25" s="79"/>
      <c r="R25" s="79"/>
    </row>
    <row r="26" spans="1:19" ht="18" customHeight="1" x14ac:dyDescent="0.25">
      <c r="B26" s="24" t="s">
        <v>0</v>
      </c>
      <c r="C26" s="25" t="s">
        <v>15</v>
      </c>
      <c r="D26" s="25">
        <v>1</v>
      </c>
      <c r="E26" s="25">
        <f>D26+1</f>
        <v>2</v>
      </c>
      <c r="F26" s="25">
        <f t="shared" ref="F26:R26" si="4">E26+1</f>
        <v>3</v>
      </c>
      <c r="G26" s="25">
        <f t="shared" si="4"/>
        <v>4</v>
      </c>
      <c r="H26" s="25">
        <f t="shared" si="4"/>
        <v>5</v>
      </c>
      <c r="I26" s="25">
        <f t="shared" si="4"/>
        <v>6</v>
      </c>
      <c r="J26" s="25">
        <f t="shared" si="4"/>
        <v>7</v>
      </c>
      <c r="K26" s="25">
        <f t="shared" si="4"/>
        <v>8</v>
      </c>
      <c r="L26" s="25">
        <f t="shared" si="4"/>
        <v>9</v>
      </c>
      <c r="M26" s="25">
        <f t="shared" si="4"/>
        <v>10</v>
      </c>
      <c r="N26" s="25">
        <f t="shared" si="4"/>
        <v>11</v>
      </c>
      <c r="O26" s="25">
        <f t="shared" si="4"/>
        <v>12</v>
      </c>
      <c r="P26" s="25">
        <f t="shared" si="4"/>
        <v>13</v>
      </c>
      <c r="Q26" s="25">
        <f t="shared" si="4"/>
        <v>14</v>
      </c>
      <c r="R26" s="25">
        <f t="shared" si="4"/>
        <v>15</v>
      </c>
      <c r="S26" s="25" t="s">
        <v>1</v>
      </c>
    </row>
    <row r="27" spans="1:19" ht="18" customHeight="1" x14ac:dyDescent="0.25">
      <c r="B27" s="72" t="s">
        <v>89</v>
      </c>
      <c r="C27" s="73"/>
      <c r="D27" s="74"/>
      <c r="E27" s="74"/>
      <c r="F27" s="74"/>
      <c r="G27" s="74"/>
      <c r="H27" s="74"/>
      <c r="I27" s="74"/>
      <c r="J27" s="74"/>
      <c r="K27" s="74"/>
      <c r="L27" s="74"/>
      <c r="M27" s="74"/>
      <c r="N27" s="74"/>
      <c r="O27" s="74"/>
      <c r="P27" s="74"/>
      <c r="Q27" s="74"/>
      <c r="R27" s="74"/>
      <c r="S27" s="75"/>
    </row>
    <row r="28" spans="1:19" ht="18" customHeight="1" x14ac:dyDescent="0.25">
      <c r="B28" s="26" t="s">
        <v>94</v>
      </c>
      <c r="C28" s="27"/>
      <c r="D28" s="27"/>
      <c r="E28" s="27"/>
      <c r="F28" s="27"/>
      <c r="G28" s="27"/>
      <c r="H28" s="27"/>
      <c r="I28" s="27"/>
      <c r="J28" s="27"/>
      <c r="K28" s="27"/>
      <c r="L28" s="27"/>
      <c r="M28" s="27"/>
      <c r="N28" s="27"/>
      <c r="O28" s="27"/>
      <c r="P28" s="27"/>
      <c r="Q28" s="27"/>
      <c r="R28" s="27"/>
      <c r="S28" s="27"/>
    </row>
    <row r="29" spans="1:19" ht="18" customHeight="1" x14ac:dyDescent="0.25">
      <c r="B29" s="28" t="s">
        <v>79</v>
      </c>
      <c r="C29" s="29" t="s">
        <v>15</v>
      </c>
      <c r="D29" s="76"/>
      <c r="E29" s="76"/>
      <c r="F29" s="76"/>
      <c r="G29" s="76"/>
      <c r="H29" s="76"/>
      <c r="I29" s="76"/>
      <c r="J29" s="76"/>
      <c r="K29" s="76"/>
      <c r="L29" s="76"/>
      <c r="M29" s="76"/>
      <c r="N29" s="76"/>
      <c r="O29" s="76"/>
      <c r="P29" s="76"/>
      <c r="Q29" s="76"/>
      <c r="R29" s="76"/>
      <c r="S29" s="47">
        <f t="shared" ref="S29:S39" si="5">SUM(D29:R29)</f>
        <v>0</v>
      </c>
    </row>
    <row r="30" spans="1:19" ht="18" customHeight="1" x14ac:dyDescent="0.25">
      <c r="B30" s="28" t="s">
        <v>80</v>
      </c>
      <c r="C30" s="29" t="s">
        <v>15</v>
      </c>
      <c r="D30" s="76"/>
      <c r="E30" s="76"/>
      <c r="F30" s="76"/>
      <c r="G30" s="76"/>
      <c r="H30" s="76"/>
      <c r="I30" s="76"/>
      <c r="J30" s="76"/>
      <c r="K30" s="76"/>
      <c r="L30" s="76"/>
      <c r="M30" s="76"/>
      <c r="N30" s="76"/>
      <c r="O30" s="76"/>
      <c r="P30" s="76"/>
      <c r="Q30" s="76"/>
      <c r="R30" s="76"/>
      <c r="S30" s="47">
        <f t="shared" si="5"/>
        <v>0</v>
      </c>
    </row>
    <row r="31" spans="1:19" ht="18" customHeight="1" x14ac:dyDescent="0.25">
      <c r="B31" s="28" t="s">
        <v>81</v>
      </c>
      <c r="C31" s="29" t="s">
        <v>15</v>
      </c>
      <c r="D31" s="76"/>
      <c r="E31" s="76"/>
      <c r="F31" s="76"/>
      <c r="G31" s="76"/>
      <c r="H31" s="76"/>
      <c r="I31" s="76"/>
      <c r="J31" s="76"/>
      <c r="K31" s="76"/>
      <c r="L31" s="76"/>
      <c r="M31" s="76"/>
      <c r="N31" s="76"/>
      <c r="O31" s="76"/>
      <c r="P31" s="76"/>
      <c r="Q31" s="76"/>
      <c r="R31" s="76"/>
      <c r="S31" s="47">
        <f t="shared" si="5"/>
        <v>0</v>
      </c>
    </row>
    <row r="32" spans="1:19" ht="18" customHeight="1" x14ac:dyDescent="0.25">
      <c r="B32" s="28" t="s">
        <v>82</v>
      </c>
      <c r="C32" s="29" t="s">
        <v>15</v>
      </c>
      <c r="D32" s="76"/>
      <c r="E32" s="76"/>
      <c r="F32" s="76"/>
      <c r="G32" s="76"/>
      <c r="H32" s="76"/>
      <c r="I32" s="76"/>
      <c r="J32" s="76"/>
      <c r="K32" s="76"/>
      <c r="L32" s="76"/>
      <c r="M32" s="76"/>
      <c r="N32" s="76"/>
      <c r="O32" s="76"/>
      <c r="P32" s="76"/>
      <c r="Q32" s="76"/>
      <c r="R32" s="76"/>
      <c r="S32" s="47">
        <f t="shared" si="5"/>
        <v>0</v>
      </c>
    </row>
    <row r="33" spans="2:19" ht="18" customHeight="1" x14ac:dyDescent="0.25">
      <c r="B33" s="28" t="s">
        <v>83</v>
      </c>
      <c r="C33" s="29" t="s">
        <v>15</v>
      </c>
      <c r="D33" s="76"/>
      <c r="E33" s="76"/>
      <c r="F33" s="76"/>
      <c r="G33" s="76"/>
      <c r="H33" s="76"/>
      <c r="I33" s="76"/>
      <c r="J33" s="76"/>
      <c r="K33" s="76"/>
      <c r="L33" s="76"/>
      <c r="M33" s="76"/>
      <c r="N33" s="76"/>
      <c r="O33" s="76"/>
      <c r="P33" s="76"/>
      <c r="Q33" s="76"/>
      <c r="R33" s="76"/>
      <c r="S33" s="47">
        <f t="shared" si="5"/>
        <v>0</v>
      </c>
    </row>
    <row r="34" spans="2:19" ht="18" customHeight="1" x14ac:dyDescent="0.25">
      <c r="B34" s="28" t="s">
        <v>84</v>
      </c>
      <c r="C34" s="29" t="s">
        <v>15</v>
      </c>
      <c r="D34" s="76"/>
      <c r="E34" s="76"/>
      <c r="F34" s="76"/>
      <c r="G34" s="76"/>
      <c r="H34" s="76"/>
      <c r="I34" s="76"/>
      <c r="J34" s="76"/>
      <c r="K34" s="76"/>
      <c r="L34" s="76"/>
      <c r="M34" s="76"/>
      <c r="N34" s="76"/>
      <c r="O34" s="76"/>
      <c r="P34" s="76"/>
      <c r="Q34" s="76"/>
      <c r="R34" s="76"/>
      <c r="S34" s="47">
        <f t="shared" si="5"/>
        <v>0</v>
      </c>
    </row>
    <row r="35" spans="2:19" ht="18" customHeight="1" x14ac:dyDescent="0.25">
      <c r="B35" s="28" t="s">
        <v>85</v>
      </c>
      <c r="C35" s="29" t="s">
        <v>15</v>
      </c>
      <c r="D35" s="76"/>
      <c r="E35" s="76"/>
      <c r="F35" s="76"/>
      <c r="G35" s="76"/>
      <c r="H35" s="76"/>
      <c r="I35" s="76"/>
      <c r="J35" s="76"/>
      <c r="K35" s="76"/>
      <c r="L35" s="76"/>
      <c r="M35" s="76"/>
      <c r="N35" s="76"/>
      <c r="O35" s="76"/>
      <c r="P35" s="76"/>
      <c r="Q35" s="76"/>
      <c r="R35" s="76"/>
      <c r="S35" s="47">
        <f t="shared" si="5"/>
        <v>0</v>
      </c>
    </row>
    <row r="36" spans="2:19" ht="18" customHeight="1" x14ac:dyDescent="0.25">
      <c r="B36" s="28" t="s">
        <v>86</v>
      </c>
      <c r="C36" s="29" t="s">
        <v>15</v>
      </c>
      <c r="D36" s="76"/>
      <c r="E36" s="76"/>
      <c r="F36" s="76"/>
      <c r="G36" s="76"/>
      <c r="H36" s="76"/>
      <c r="I36" s="76"/>
      <c r="J36" s="76"/>
      <c r="K36" s="76"/>
      <c r="L36" s="76"/>
      <c r="M36" s="76"/>
      <c r="N36" s="76"/>
      <c r="O36" s="76"/>
      <c r="P36" s="76"/>
      <c r="Q36" s="76"/>
      <c r="R36" s="76"/>
      <c r="S36" s="47">
        <f t="shared" si="5"/>
        <v>0</v>
      </c>
    </row>
    <row r="37" spans="2:19" ht="18" customHeight="1" x14ac:dyDescent="0.25">
      <c r="B37" s="28" t="s">
        <v>87</v>
      </c>
      <c r="C37" s="29" t="s">
        <v>15</v>
      </c>
      <c r="D37" s="76"/>
      <c r="E37" s="76"/>
      <c r="F37" s="76"/>
      <c r="G37" s="76"/>
      <c r="H37" s="76"/>
      <c r="I37" s="76"/>
      <c r="J37" s="76"/>
      <c r="K37" s="76"/>
      <c r="L37" s="76"/>
      <c r="M37" s="76"/>
      <c r="N37" s="76"/>
      <c r="O37" s="76"/>
      <c r="P37" s="76"/>
      <c r="Q37" s="76"/>
      <c r="R37" s="76"/>
      <c r="S37" s="47">
        <f t="shared" si="5"/>
        <v>0</v>
      </c>
    </row>
    <row r="38" spans="2:19" ht="18" customHeight="1" x14ac:dyDescent="0.25">
      <c r="B38" s="28" t="s">
        <v>88</v>
      </c>
      <c r="C38" s="29" t="s">
        <v>15</v>
      </c>
      <c r="D38" s="76"/>
      <c r="E38" s="76"/>
      <c r="F38" s="76"/>
      <c r="G38" s="76"/>
      <c r="H38" s="76"/>
      <c r="I38" s="76"/>
      <c r="J38" s="76"/>
      <c r="K38" s="76"/>
      <c r="L38" s="76"/>
      <c r="M38" s="76"/>
      <c r="N38" s="76"/>
      <c r="O38" s="76"/>
      <c r="P38" s="76"/>
      <c r="Q38" s="76"/>
      <c r="R38" s="76"/>
      <c r="S38" s="47">
        <f t="shared" si="5"/>
        <v>0</v>
      </c>
    </row>
    <row r="39" spans="2:19" ht="18" customHeight="1" x14ac:dyDescent="0.25">
      <c r="B39" s="30" t="s">
        <v>95</v>
      </c>
      <c r="C39" s="29"/>
      <c r="D39" s="47">
        <f>SUM(D29:D38)</f>
        <v>0</v>
      </c>
      <c r="E39" s="47">
        <f t="shared" ref="E39" si="6">SUM(E29:E38)</f>
        <v>0</v>
      </c>
      <c r="F39" s="47">
        <f t="shared" ref="F39" si="7">SUM(F29:F38)</f>
        <v>0</v>
      </c>
      <c r="G39" s="47">
        <f t="shared" ref="G39" si="8">SUM(G29:G38)</f>
        <v>0</v>
      </c>
      <c r="H39" s="47">
        <f t="shared" ref="H39" si="9">SUM(H29:H38)</f>
        <v>0</v>
      </c>
      <c r="I39" s="47">
        <f t="shared" ref="I39" si="10">SUM(I29:I38)</f>
        <v>0</v>
      </c>
      <c r="J39" s="47">
        <f t="shared" ref="J39" si="11">SUM(J29:J38)</f>
        <v>0</v>
      </c>
      <c r="K39" s="47">
        <f t="shared" ref="K39" si="12">SUM(K29:K38)</f>
        <v>0</v>
      </c>
      <c r="L39" s="47">
        <f t="shared" ref="L39" si="13">SUM(L29:L38)</f>
        <v>0</v>
      </c>
      <c r="M39" s="47">
        <f t="shared" ref="M39" si="14">SUM(M29:M38)</f>
        <v>0</v>
      </c>
      <c r="N39" s="47">
        <f t="shared" ref="N39" si="15">SUM(N29:N38)</f>
        <v>0</v>
      </c>
      <c r="O39" s="47">
        <f t="shared" ref="O39" si="16">SUM(O29:O38)</f>
        <v>0</v>
      </c>
      <c r="P39" s="47">
        <f t="shared" ref="P39" si="17">SUM(P29:P38)</f>
        <v>0</v>
      </c>
      <c r="Q39" s="47">
        <f t="shared" ref="Q39" si="18">SUM(Q29:Q38)</f>
        <v>0</v>
      </c>
      <c r="R39" s="47">
        <f t="shared" ref="R39" si="19">SUM(R29:R38)</f>
        <v>0</v>
      </c>
      <c r="S39" s="47">
        <f t="shared" si="5"/>
        <v>0</v>
      </c>
    </row>
    <row r="40" spans="2:19" ht="18" customHeight="1" x14ac:dyDescent="0.25">
      <c r="B40" s="30" t="s">
        <v>96</v>
      </c>
      <c r="C40" s="27"/>
      <c r="D40" s="27"/>
      <c r="E40" s="27"/>
      <c r="F40" s="27"/>
      <c r="G40" s="27"/>
      <c r="H40" s="27"/>
      <c r="I40" s="27"/>
      <c r="J40" s="27"/>
      <c r="K40" s="27"/>
      <c r="L40" s="27"/>
      <c r="M40" s="27"/>
      <c r="N40" s="27"/>
      <c r="O40" s="27"/>
      <c r="P40" s="27"/>
      <c r="Q40" s="27"/>
      <c r="R40" s="47"/>
      <c r="S40" s="27"/>
    </row>
    <row r="41" spans="2:19" ht="3" customHeight="1" x14ac:dyDescent="0.25"/>
    <row r="42" spans="2:19" ht="18" customHeight="1" x14ac:dyDescent="0.25">
      <c r="B42" s="24" t="s">
        <v>0</v>
      </c>
      <c r="C42" s="25" t="s">
        <v>15</v>
      </c>
      <c r="D42" s="25">
        <v>1</v>
      </c>
      <c r="E42" s="25">
        <f>D42+1</f>
        <v>2</v>
      </c>
      <c r="F42" s="25">
        <f t="shared" ref="F42:R42" si="20">E42+1</f>
        <v>3</v>
      </c>
      <c r="G42" s="25">
        <f t="shared" si="20"/>
        <v>4</v>
      </c>
      <c r="H42" s="25">
        <f t="shared" si="20"/>
        <v>5</v>
      </c>
      <c r="I42" s="25">
        <f t="shared" si="20"/>
        <v>6</v>
      </c>
      <c r="J42" s="25">
        <f t="shared" si="20"/>
        <v>7</v>
      </c>
      <c r="K42" s="25">
        <f t="shared" si="20"/>
        <v>8</v>
      </c>
      <c r="L42" s="25">
        <f t="shared" si="20"/>
        <v>9</v>
      </c>
      <c r="M42" s="25">
        <f t="shared" si="20"/>
        <v>10</v>
      </c>
      <c r="N42" s="25">
        <f t="shared" si="20"/>
        <v>11</v>
      </c>
      <c r="O42" s="25">
        <f t="shared" si="20"/>
        <v>12</v>
      </c>
      <c r="P42" s="25">
        <f t="shared" si="20"/>
        <v>13</v>
      </c>
      <c r="Q42" s="25">
        <f t="shared" si="20"/>
        <v>14</v>
      </c>
      <c r="R42" s="25">
        <f t="shared" si="20"/>
        <v>15</v>
      </c>
      <c r="S42" s="25" t="s">
        <v>1</v>
      </c>
    </row>
    <row r="43" spans="2:19" ht="18" customHeight="1" x14ac:dyDescent="0.25">
      <c r="B43" s="72" t="s">
        <v>90</v>
      </c>
      <c r="C43" s="73"/>
      <c r="D43" s="74"/>
      <c r="E43" s="74"/>
      <c r="F43" s="74"/>
      <c r="G43" s="74"/>
      <c r="H43" s="74"/>
      <c r="I43" s="74"/>
      <c r="J43" s="74"/>
      <c r="K43" s="74"/>
      <c r="L43" s="74"/>
      <c r="M43" s="74"/>
      <c r="N43" s="74"/>
      <c r="O43" s="74"/>
      <c r="P43" s="74"/>
      <c r="Q43" s="74"/>
      <c r="R43" s="74"/>
      <c r="S43" s="75"/>
    </row>
    <row r="44" spans="2:19" ht="18" customHeight="1" x14ac:dyDescent="0.25">
      <c r="B44" s="26" t="s">
        <v>94</v>
      </c>
      <c r="C44" s="27"/>
      <c r="D44" s="27"/>
      <c r="E44" s="27"/>
      <c r="F44" s="27"/>
      <c r="G44" s="27"/>
      <c r="H44" s="27"/>
      <c r="I44" s="27"/>
      <c r="J44" s="27"/>
      <c r="K44" s="27"/>
      <c r="L44" s="27"/>
      <c r="M44" s="27"/>
      <c r="N44" s="27"/>
      <c r="O44" s="27"/>
      <c r="P44" s="27"/>
      <c r="Q44" s="27"/>
      <c r="R44" s="27"/>
      <c r="S44" s="27"/>
    </row>
    <row r="45" spans="2:19" ht="18" customHeight="1" x14ac:dyDescent="0.25">
      <c r="B45" s="28" t="s">
        <v>79</v>
      </c>
      <c r="C45" s="29" t="s">
        <v>15</v>
      </c>
      <c r="D45" s="76"/>
      <c r="E45" s="84"/>
      <c r="F45" s="84"/>
      <c r="G45" s="84"/>
      <c r="H45" s="84"/>
      <c r="I45" s="84"/>
      <c r="J45" s="84"/>
      <c r="K45" s="84"/>
      <c r="L45" s="84"/>
      <c r="M45" s="84"/>
      <c r="N45" s="84"/>
      <c r="O45" s="84"/>
      <c r="P45" s="84"/>
      <c r="Q45" s="84"/>
      <c r="R45" s="84"/>
      <c r="S45" s="47">
        <f t="shared" ref="S45:S55" si="21">SUM(D45:R45)</f>
        <v>0</v>
      </c>
    </row>
    <row r="46" spans="2:19" ht="18" customHeight="1" x14ac:dyDescent="0.25">
      <c r="B46" s="28" t="s">
        <v>80</v>
      </c>
      <c r="C46" s="29" t="s">
        <v>15</v>
      </c>
      <c r="D46" s="76"/>
      <c r="E46" s="76"/>
      <c r="F46" s="76"/>
      <c r="G46" s="76"/>
      <c r="H46" s="76"/>
      <c r="I46" s="76"/>
      <c r="J46" s="76"/>
      <c r="K46" s="76"/>
      <c r="L46" s="76"/>
      <c r="M46" s="76"/>
      <c r="N46" s="76"/>
      <c r="O46" s="76"/>
      <c r="P46" s="76"/>
      <c r="Q46" s="76"/>
      <c r="R46" s="76"/>
      <c r="S46" s="47">
        <f t="shared" si="21"/>
        <v>0</v>
      </c>
    </row>
    <row r="47" spans="2:19" ht="18" customHeight="1" x14ac:dyDescent="0.25">
      <c r="B47" s="28" t="s">
        <v>81</v>
      </c>
      <c r="C47" s="29" t="s">
        <v>15</v>
      </c>
      <c r="D47" s="76"/>
      <c r="E47" s="76"/>
      <c r="F47" s="76"/>
      <c r="G47" s="76"/>
      <c r="H47" s="76"/>
      <c r="I47" s="76"/>
      <c r="J47" s="76"/>
      <c r="K47" s="76"/>
      <c r="L47" s="76"/>
      <c r="M47" s="76"/>
      <c r="N47" s="76"/>
      <c r="O47" s="76"/>
      <c r="P47" s="76"/>
      <c r="Q47" s="76"/>
      <c r="R47" s="76"/>
      <c r="S47" s="47">
        <f t="shared" si="21"/>
        <v>0</v>
      </c>
    </row>
    <row r="48" spans="2:19" ht="18" customHeight="1" x14ac:dyDescent="0.25">
      <c r="B48" s="28" t="s">
        <v>82</v>
      </c>
      <c r="C48" s="29" t="s">
        <v>15</v>
      </c>
      <c r="D48" s="76"/>
      <c r="E48" s="76"/>
      <c r="F48" s="76"/>
      <c r="G48" s="76"/>
      <c r="H48" s="76"/>
      <c r="I48" s="76"/>
      <c r="J48" s="76"/>
      <c r="K48" s="76"/>
      <c r="L48" s="76"/>
      <c r="M48" s="76"/>
      <c r="N48" s="76"/>
      <c r="O48" s="76"/>
      <c r="P48" s="76"/>
      <c r="Q48" s="76"/>
      <c r="R48" s="76"/>
      <c r="S48" s="47">
        <f t="shared" si="21"/>
        <v>0</v>
      </c>
    </row>
    <row r="49" spans="2:19" ht="18" customHeight="1" x14ac:dyDescent="0.25">
      <c r="B49" s="28" t="s">
        <v>83</v>
      </c>
      <c r="C49" s="29" t="s">
        <v>15</v>
      </c>
      <c r="D49" s="76"/>
      <c r="E49" s="76"/>
      <c r="F49" s="76"/>
      <c r="G49" s="76"/>
      <c r="H49" s="76"/>
      <c r="I49" s="76"/>
      <c r="J49" s="76"/>
      <c r="K49" s="76"/>
      <c r="L49" s="76"/>
      <c r="M49" s="76"/>
      <c r="N49" s="76"/>
      <c r="O49" s="76"/>
      <c r="P49" s="76"/>
      <c r="Q49" s="76"/>
      <c r="R49" s="76"/>
      <c r="S49" s="47">
        <f t="shared" si="21"/>
        <v>0</v>
      </c>
    </row>
    <row r="50" spans="2:19" ht="18" customHeight="1" x14ac:dyDescent="0.25">
      <c r="B50" s="28" t="s">
        <v>84</v>
      </c>
      <c r="C50" s="29" t="s">
        <v>15</v>
      </c>
      <c r="D50" s="76"/>
      <c r="E50" s="76"/>
      <c r="F50" s="76"/>
      <c r="G50" s="76"/>
      <c r="H50" s="76"/>
      <c r="I50" s="76"/>
      <c r="J50" s="76"/>
      <c r="K50" s="76"/>
      <c r="L50" s="76"/>
      <c r="M50" s="76"/>
      <c r="N50" s="76"/>
      <c r="O50" s="76"/>
      <c r="P50" s="76"/>
      <c r="Q50" s="76"/>
      <c r="R50" s="76"/>
      <c r="S50" s="47">
        <f t="shared" si="21"/>
        <v>0</v>
      </c>
    </row>
    <row r="51" spans="2:19" ht="18" customHeight="1" x14ac:dyDescent="0.25">
      <c r="B51" s="28" t="s">
        <v>85</v>
      </c>
      <c r="C51" s="29" t="s">
        <v>15</v>
      </c>
      <c r="D51" s="76"/>
      <c r="E51" s="76"/>
      <c r="F51" s="76"/>
      <c r="G51" s="76"/>
      <c r="H51" s="76"/>
      <c r="I51" s="76"/>
      <c r="J51" s="76"/>
      <c r="K51" s="76"/>
      <c r="L51" s="76"/>
      <c r="M51" s="76"/>
      <c r="N51" s="76"/>
      <c r="O51" s="76"/>
      <c r="P51" s="76"/>
      <c r="Q51" s="76"/>
      <c r="R51" s="76"/>
      <c r="S51" s="47">
        <f t="shared" si="21"/>
        <v>0</v>
      </c>
    </row>
    <row r="52" spans="2:19" ht="18" customHeight="1" x14ac:dyDescent="0.25">
      <c r="B52" s="28" t="s">
        <v>86</v>
      </c>
      <c r="C52" s="29" t="s">
        <v>15</v>
      </c>
      <c r="D52" s="76"/>
      <c r="E52" s="76"/>
      <c r="F52" s="76"/>
      <c r="G52" s="76"/>
      <c r="H52" s="76"/>
      <c r="I52" s="76"/>
      <c r="J52" s="76"/>
      <c r="K52" s="76"/>
      <c r="L52" s="76"/>
      <c r="M52" s="76"/>
      <c r="N52" s="76"/>
      <c r="O52" s="76"/>
      <c r="P52" s="76"/>
      <c r="Q52" s="76"/>
      <c r="R52" s="76"/>
      <c r="S52" s="47">
        <f t="shared" si="21"/>
        <v>0</v>
      </c>
    </row>
    <row r="53" spans="2:19" ht="18" customHeight="1" x14ac:dyDescent="0.25">
      <c r="B53" s="28" t="s">
        <v>87</v>
      </c>
      <c r="C53" s="29" t="s">
        <v>15</v>
      </c>
      <c r="D53" s="76"/>
      <c r="E53" s="76"/>
      <c r="F53" s="76"/>
      <c r="G53" s="76"/>
      <c r="H53" s="76"/>
      <c r="I53" s="76"/>
      <c r="J53" s="76"/>
      <c r="K53" s="76"/>
      <c r="L53" s="76"/>
      <c r="M53" s="76"/>
      <c r="N53" s="76"/>
      <c r="O53" s="76"/>
      <c r="P53" s="76"/>
      <c r="Q53" s="76"/>
      <c r="R53" s="76"/>
      <c r="S53" s="47">
        <f t="shared" si="21"/>
        <v>0</v>
      </c>
    </row>
    <row r="54" spans="2:19" ht="18" customHeight="1" x14ac:dyDescent="0.25">
      <c r="B54" s="28" t="s">
        <v>88</v>
      </c>
      <c r="C54" s="29" t="s">
        <v>15</v>
      </c>
      <c r="D54" s="76"/>
      <c r="E54" s="76"/>
      <c r="F54" s="76"/>
      <c r="G54" s="76"/>
      <c r="H54" s="76"/>
      <c r="I54" s="76"/>
      <c r="J54" s="76"/>
      <c r="K54" s="76"/>
      <c r="L54" s="76"/>
      <c r="M54" s="76"/>
      <c r="N54" s="76"/>
      <c r="O54" s="76"/>
      <c r="P54" s="76"/>
      <c r="Q54" s="76"/>
      <c r="R54" s="76"/>
      <c r="S54" s="47">
        <f t="shared" si="21"/>
        <v>0</v>
      </c>
    </row>
    <row r="55" spans="2:19" ht="18" customHeight="1" x14ac:dyDescent="0.25">
      <c r="B55" s="30" t="s">
        <v>95</v>
      </c>
      <c r="C55" s="29"/>
      <c r="D55" s="47">
        <f>SUM(D45:D54)</f>
        <v>0</v>
      </c>
      <c r="E55" s="47">
        <f t="shared" ref="E55" si="22">SUM(E45:E54)</f>
        <v>0</v>
      </c>
      <c r="F55" s="47">
        <f t="shared" ref="F55" si="23">SUM(F45:F54)</f>
        <v>0</v>
      </c>
      <c r="G55" s="47">
        <f t="shared" ref="G55" si="24">SUM(G45:G54)</f>
        <v>0</v>
      </c>
      <c r="H55" s="47">
        <f t="shared" ref="H55" si="25">SUM(H45:H54)</f>
        <v>0</v>
      </c>
      <c r="I55" s="47">
        <f t="shared" ref="I55" si="26">SUM(I45:I54)</f>
        <v>0</v>
      </c>
      <c r="J55" s="47">
        <f t="shared" ref="J55" si="27">SUM(J45:J54)</f>
        <v>0</v>
      </c>
      <c r="K55" s="47">
        <f t="shared" ref="K55" si="28">SUM(K45:K54)</f>
        <v>0</v>
      </c>
      <c r="L55" s="47">
        <f t="shared" ref="L55" si="29">SUM(L45:L54)</f>
        <v>0</v>
      </c>
      <c r="M55" s="47">
        <f t="shared" ref="M55" si="30">SUM(M45:M54)</f>
        <v>0</v>
      </c>
      <c r="N55" s="47">
        <f t="shared" ref="N55" si="31">SUM(N45:N54)</f>
        <v>0</v>
      </c>
      <c r="O55" s="47">
        <f t="shared" ref="O55" si="32">SUM(O45:O54)</f>
        <v>0</v>
      </c>
      <c r="P55" s="47">
        <f t="shared" ref="P55" si="33">SUM(P45:P54)</f>
        <v>0</v>
      </c>
      <c r="Q55" s="47">
        <f t="shared" ref="Q55" si="34">SUM(Q45:Q54)</f>
        <v>0</v>
      </c>
      <c r="R55" s="47">
        <f t="shared" ref="R55" si="35">SUM(R45:R54)</f>
        <v>0</v>
      </c>
      <c r="S55" s="47">
        <f t="shared" si="21"/>
        <v>0</v>
      </c>
    </row>
    <row r="56" spans="2:19" ht="18" customHeight="1" x14ac:dyDescent="0.25">
      <c r="B56" s="30" t="s">
        <v>96</v>
      </c>
      <c r="C56" s="27"/>
      <c r="D56" s="47"/>
      <c r="E56" s="85"/>
      <c r="F56" s="85"/>
      <c r="G56" s="85"/>
      <c r="H56" s="85"/>
      <c r="I56" s="85"/>
      <c r="J56" s="85"/>
      <c r="K56" s="85"/>
      <c r="L56" s="85"/>
      <c r="M56" s="85"/>
      <c r="N56" s="85"/>
      <c r="O56" s="85"/>
      <c r="P56" s="85"/>
      <c r="Q56" s="85"/>
      <c r="R56" s="85"/>
      <c r="S56" s="27"/>
    </row>
    <row r="57" spans="2:19" ht="3" customHeight="1" x14ac:dyDescent="0.25"/>
    <row r="58" spans="2:19" ht="18" customHeight="1" x14ac:dyDescent="0.25">
      <c r="B58" s="24" t="s">
        <v>0</v>
      </c>
      <c r="C58" s="25" t="s">
        <v>15</v>
      </c>
      <c r="D58" s="25">
        <v>1</v>
      </c>
      <c r="E58" s="25">
        <f>D58+1</f>
        <v>2</v>
      </c>
      <c r="F58" s="25">
        <f t="shared" ref="F58:R58" si="36">E58+1</f>
        <v>3</v>
      </c>
      <c r="G58" s="25">
        <f t="shared" si="36"/>
        <v>4</v>
      </c>
      <c r="H58" s="25">
        <f t="shared" si="36"/>
        <v>5</v>
      </c>
      <c r="I58" s="25">
        <f t="shared" si="36"/>
        <v>6</v>
      </c>
      <c r="J58" s="25">
        <f t="shared" si="36"/>
        <v>7</v>
      </c>
      <c r="K58" s="25">
        <f t="shared" si="36"/>
        <v>8</v>
      </c>
      <c r="L58" s="25">
        <f t="shared" si="36"/>
        <v>9</v>
      </c>
      <c r="M58" s="25">
        <f t="shared" si="36"/>
        <v>10</v>
      </c>
      <c r="N58" s="25">
        <f t="shared" si="36"/>
        <v>11</v>
      </c>
      <c r="O58" s="25">
        <f t="shared" si="36"/>
        <v>12</v>
      </c>
      <c r="P58" s="25">
        <f t="shared" si="36"/>
        <v>13</v>
      </c>
      <c r="Q58" s="25">
        <f t="shared" si="36"/>
        <v>14</v>
      </c>
      <c r="R58" s="25">
        <f t="shared" si="36"/>
        <v>15</v>
      </c>
      <c r="S58" s="25" t="s">
        <v>1</v>
      </c>
    </row>
    <row r="59" spans="2:19" ht="18" customHeight="1" x14ac:dyDescent="0.25">
      <c r="B59" s="72" t="s">
        <v>159</v>
      </c>
      <c r="C59" s="73"/>
      <c r="D59" s="74"/>
      <c r="E59" s="74"/>
      <c r="F59" s="74"/>
      <c r="G59" s="74"/>
      <c r="H59" s="74"/>
      <c r="I59" s="74"/>
      <c r="J59" s="74"/>
      <c r="K59" s="74"/>
      <c r="L59" s="74"/>
      <c r="M59" s="74"/>
      <c r="N59" s="74"/>
      <c r="O59" s="74"/>
      <c r="P59" s="74"/>
      <c r="Q59" s="74"/>
      <c r="R59" s="74"/>
      <c r="S59" s="75"/>
    </row>
    <row r="60" spans="2:19" ht="18" customHeight="1" x14ac:dyDescent="0.25">
      <c r="B60" s="26" t="s">
        <v>94</v>
      </c>
      <c r="C60" s="27"/>
      <c r="D60" s="27"/>
      <c r="E60" s="27"/>
      <c r="F60" s="27"/>
      <c r="G60" s="27"/>
      <c r="H60" s="27"/>
      <c r="I60" s="27"/>
      <c r="J60" s="27"/>
      <c r="K60" s="27"/>
      <c r="L60" s="27"/>
      <c r="M60" s="27"/>
      <c r="N60" s="27"/>
      <c r="O60" s="27"/>
      <c r="P60" s="27"/>
      <c r="Q60" s="27"/>
      <c r="R60" s="27"/>
      <c r="S60" s="27"/>
    </row>
    <row r="61" spans="2:19" ht="18" customHeight="1" x14ac:dyDescent="0.25">
      <c r="B61" s="28" t="s">
        <v>79</v>
      </c>
      <c r="C61" s="29" t="s">
        <v>17</v>
      </c>
      <c r="D61" s="84"/>
      <c r="E61" s="84"/>
      <c r="F61" s="84"/>
      <c r="G61" s="84"/>
      <c r="H61" s="84"/>
      <c r="I61" s="84"/>
      <c r="J61" s="84"/>
      <c r="K61" s="84"/>
      <c r="L61" s="84"/>
      <c r="M61" s="84"/>
      <c r="N61" s="84"/>
      <c r="O61" s="84"/>
      <c r="P61" s="84"/>
      <c r="Q61" s="84"/>
      <c r="R61" s="84"/>
      <c r="S61" s="47">
        <f t="shared" ref="S61:S71" si="37">SUM(D61:R61)</f>
        <v>0</v>
      </c>
    </row>
    <row r="62" spans="2:19" ht="18" customHeight="1" x14ac:dyDescent="0.25">
      <c r="B62" s="28" t="s">
        <v>80</v>
      </c>
      <c r="C62" s="29" t="s">
        <v>17</v>
      </c>
      <c r="D62" s="76"/>
      <c r="E62" s="76"/>
      <c r="F62" s="76"/>
      <c r="G62" s="76"/>
      <c r="H62" s="76"/>
      <c r="I62" s="76"/>
      <c r="J62" s="76"/>
      <c r="K62" s="76"/>
      <c r="L62" s="76"/>
      <c r="M62" s="76"/>
      <c r="N62" s="76"/>
      <c r="O62" s="76"/>
      <c r="P62" s="76"/>
      <c r="Q62" s="76"/>
      <c r="R62" s="76"/>
      <c r="S62" s="47">
        <f t="shared" si="37"/>
        <v>0</v>
      </c>
    </row>
    <row r="63" spans="2:19" ht="18" customHeight="1" x14ac:dyDescent="0.25">
      <c r="B63" s="28" t="s">
        <v>81</v>
      </c>
      <c r="C63" s="29" t="s">
        <v>17</v>
      </c>
      <c r="D63" s="76"/>
      <c r="E63" s="76"/>
      <c r="F63" s="76"/>
      <c r="G63" s="76"/>
      <c r="H63" s="76"/>
      <c r="I63" s="76"/>
      <c r="J63" s="76"/>
      <c r="K63" s="76"/>
      <c r="L63" s="76"/>
      <c r="M63" s="76"/>
      <c r="N63" s="76"/>
      <c r="O63" s="76"/>
      <c r="P63" s="76"/>
      <c r="Q63" s="76"/>
      <c r="R63" s="76"/>
      <c r="S63" s="47">
        <f t="shared" si="37"/>
        <v>0</v>
      </c>
    </row>
    <row r="64" spans="2:19" ht="18" customHeight="1" x14ac:dyDescent="0.25">
      <c r="B64" s="28" t="s">
        <v>82</v>
      </c>
      <c r="C64" s="29" t="s">
        <v>17</v>
      </c>
      <c r="D64" s="76"/>
      <c r="E64" s="76"/>
      <c r="F64" s="76"/>
      <c r="G64" s="76"/>
      <c r="H64" s="76"/>
      <c r="I64" s="76"/>
      <c r="J64" s="76"/>
      <c r="K64" s="76"/>
      <c r="L64" s="76"/>
      <c r="M64" s="76"/>
      <c r="N64" s="76"/>
      <c r="O64" s="76"/>
      <c r="P64" s="76"/>
      <c r="Q64" s="76"/>
      <c r="R64" s="76"/>
      <c r="S64" s="47">
        <f t="shared" si="37"/>
        <v>0</v>
      </c>
    </row>
    <row r="65" spans="2:19" ht="18" customHeight="1" x14ac:dyDescent="0.25">
      <c r="B65" s="28" t="s">
        <v>83</v>
      </c>
      <c r="C65" s="29" t="s">
        <v>17</v>
      </c>
      <c r="D65" s="76"/>
      <c r="E65" s="76"/>
      <c r="F65" s="76"/>
      <c r="G65" s="76"/>
      <c r="H65" s="76"/>
      <c r="I65" s="76"/>
      <c r="J65" s="76"/>
      <c r="K65" s="76"/>
      <c r="L65" s="76"/>
      <c r="M65" s="76"/>
      <c r="N65" s="76"/>
      <c r="O65" s="76"/>
      <c r="P65" s="76"/>
      <c r="Q65" s="76"/>
      <c r="R65" s="76"/>
      <c r="S65" s="47">
        <f t="shared" si="37"/>
        <v>0</v>
      </c>
    </row>
    <row r="66" spans="2:19" ht="18" customHeight="1" x14ac:dyDescent="0.25">
      <c r="B66" s="28" t="s">
        <v>84</v>
      </c>
      <c r="C66" s="29" t="s">
        <v>17</v>
      </c>
      <c r="D66" s="76"/>
      <c r="E66" s="76"/>
      <c r="F66" s="76"/>
      <c r="G66" s="76"/>
      <c r="H66" s="76"/>
      <c r="I66" s="76"/>
      <c r="J66" s="76"/>
      <c r="K66" s="76"/>
      <c r="L66" s="76"/>
      <c r="M66" s="76"/>
      <c r="N66" s="76"/>
      <c r="O66" s="76"/>
      <c r="P66" s="76"/>
      <c r="Q66" s="76"/>
      <c r="R66" s="76"/>
      <c r="S66" s="47">
        <f t="shared" si="37"/>
        <v>0</v>
      </c>
    </row>
    <row r="67" spans="2:19" ht="18" customHeight="1" x14ac:dyDescent="0.25">
      <c r="B67" s="28" t="s">
        <v>85</v>
      </c>
      <c r="C67" s="29" t="s">
        <v>17</v>
      </c>
      <c r="D67" s="76"/>
      <c r="E67" s="76"/>
      <c r="F67" s="76"/>
      <c r="G67" s="76"/>
      <c r="H67" s="76"/>
      <c r="I67" s="76"/>
      <c r="J67" s="76"/>
      <c r="K67" s="76"/>
      <c r="L67" s="76"/>
      <c r="M67" s="76"/>
      <c r="N67" s="76"/>
      <c r="O67" s="76"/>
      <c r="P67" s="76"/>
      <c r="Q67" s="76"/>
      <c r="R67" s="76"/>
      <c r="S67" s="47">
        <f t="shared" si="37"/>
        <v>0</v>
      </c>
    </row>
    <row r="68" spans="2:19" ht="18" customHeight="1" x14ac:dyDescent="0.25">
      <c r="B68" s="28" t="s">
        <v>86</v>
      </c>
      <c r="C68" s="29" t="s">
        <v>17</v>
      </c>
      <c r="D68" s="76"/>
      <c r="E68" s="76"/>
      <c r="F68" s="76"/>
      <c r="G68" s="76"/>
      <c r="H68" s="76"/>
      <c r="I68" s="76"/>
      <c r="J68" s="76"/>
      <c r="K68" s="76"/>
      <c r="L68" s="76"/>
      <c r="M68" s="76"/>
      <c r="N68" s="76"/>
      <c r="O68" s="76"/>
      <c r="P68" s="76"/>
      <c r="Q68" s="76"/>
      <c r="R68" s="76"/>
      <c r="S68" s="47">
        <f t="shared" si="37"/>
        <v>0</v>
      </c>
    </row>
    <row r="69" spans="2:19" ht="18" customHeight="1" x14ac:dyDescent="0.25">
      <c r="B69" s="28" t="s">
        <v>87</v>
      </c>
      <c r="C69" s="29" t="s">
        <v>17</v>
      </c>
      <c r="D69" s="76"/>
      <c r="E69" s="76"/>
      <c r="F69" s="76"/>
      <c r="G69" s="76"/>
      <c r="H69" s="76"/>
      <c r="I69" s="76"/>
      <c r="J69" s="76"/>
      <c r="K69" s="76"/>
      <c r="L69" s="76"/>
      <c r="M69" s="76"/>
      <c r="N69" s="76"/>
      <c r="O69" s="76"/>
      <c r="P69" s="76"/>
      <c r="Q69" s="76"/>
      <c r="R69" s="76"/>
      <c r="S69" s="47">
        <f t="shared" si="37"/>
        <v>0</v>
      </c>
    </row>
    <row r="70" spans="2:19" ht="18" customHeight="1" x14ac:dyDescent="0.25">
      <c r="B70" s="28" t="s">
        <v>88</v>
      </c>
      <c r="C70" s="29" t="s">
        <v>17</v>
      </c>
      <c r="D70" s="76"/>
      <c r="E70" s="76"/>
      <c r="F70" s="76"/>
      <c r="G70" s="76"/>
      <c r="H70" s="76"/>
      <c r="I70" s="76"/>
      <c r="J70" s="76"/>
      <c r="K70" s="76"/>
      <c r="L70" s="76"/>
      <c r="M70" s="76"/>
      <c r="N70" s="76"/>
      <c r="O70" s="76"/>
      <c r="P70" s="76"/>
      <c r="Q70" s="76"/>
      <c r="R70" s="76"/>
      <c r="S70" s="47">
        <f t="shared" si="37"/>
        <v>0</v>
      </c>
    </row>
    <row r="71" spans="2:19" ht="18" customHeight="1" x14ac:dyDescent="0.25">
      <c r="B71" s="30" t="s">
        <v>95</v>
      </c>
      <c r="C71" s="29"/>
      <c r="D71" s="47">
        <f>SUM(D61:D70)</f>
        <v>0</v>
      </c>
      <c r="E71" s="47">
        <f t="shared" ref="E71" si="38">SUM(E61:E70)</f>
        <v>0</v>
      </c>
      <c r="F71" s="47">
        <f t="shared" ref="F71" si="39">SUM(F61:F70)</f>
        <v>0</v>
      </c>
      <c r="G71" s="47">
        <f t="shared" ref="G71" si="40">SUM(G61:G70)</f>
        <v>0</v>
      </c>
      <c r="H71" s="47">
        <f t="shared" ref="H71" si="41">SUM(H61:H70)</f>
        <v>0</v>
      </c>
      <c r="I71" s="47">
        <f t="shared" ref="I71" si="42">SUM(I61:I70)</f>
        <v>0</v>
      </c>
      <c r="J71" s="47">
        <f t="shared" ref="J71" si="43">SUM(J61:J70)</f>
        <v>0</v>
      </c>
      <c r="K71" s="47">
        <f t="shared" ref="K71" si="44">SUM(K61:K70)</f>
        <v>0</v>
      </c>
      <c r="L71" s="47">
        <f t="shared" ref="L71" si="45">SUM(L61:L70)</f>
        <v>0</v>
      </c>
      <c r="M71" s="47">
        <f t="shared" ref="M71" si="46">SUM(M61:M70)</f>
        <v>0</v>
      </c>
      <c r="N71" s="47">
        <f t="shared" ref="N71" si="47">SUM(N61:N70)</f>
        <v>0</v>
      </c>
      <c r="O71" s="47">
        <f t="shared" ref="O71" si="48">SUM(O61:O70)</f>
        <v>0</v>
      </c>
      <c r="P71" s="47">
        <f t="shared" ref="P71" si="49">SUM(P61:P70)</f>
        <v>0</v>
      </c>
      <c r="Q71" s="47">
        <f t="shared" ref="Q71" si="50">SUM(Q61:Q70)</f>
        <v>0</v>
      </c>
      <c r="R71" s="47">
        <f t="shared" ref="R71" si="51">SUM(R61:R70)</f>
        <v>0</v>
      </c>
      <c r="S71" s="47">
        <f t="shared" si="37"/>
        <v>0</v>
      </c>
    </row>
    <row r="72" spans="2:19" ht="18" customHeight="1" x14ac:dyDescent="0.25">
      <c r="B72" s="30" t="s">
        <v>96</v>
      </c>
      <c r="C72" s="27"/>
      <c r="D72" s="85"/>
      <c r="E72" s="85"/>
      <c r="F72" s="85"/>
      <c r="G72" s="85"/>
      <c r="H72" s="85"/>
      <c r="I72" s="85"/>
      <c r="J72" s="85"/>
      <c r="K72" s="85"/>
      <c r="L72" s="85"/>
      <c r="M72" s="85"/>
      <c r="N72" s="85"/>
      <c r="O72" s="85"/>
      <c r="P72" s="85"/>
      <c r="Q72" s="85"/>
      <c r="R72" s="85"/>
      <c r="S72" s="27"/>
    </row>
    <row r="73" spans="2:19" ht="3" customHeight="1" x14ac:dyDescent="0.25"/>
    <row r="74" spans="2:19" ht="18" customHeight="1" x14ac:dyDescent="0.25">
      <c r="B74" s="24" t="s">
        <v>0</v>
      </c>
      <c r="C74" s="25" t="s">
        <v>15</v>
      </c>
      <c r="D74" s="25">
        <v>1</v>
      </c>
      <c r="E74" s="25">
        <f>D74+1</f>
        <v>2</v>
      </c>
      <c r="F74" s="25">
        <f t="shared" ref="F74:R74" si="52">E74+1</f>
        <v>3</v>
      </c>
      <c r="G74" s="25">
        <f t="shared" si="52"/>
        <v>4</v>
      </c>
      <c r="H74" s="25">
        <f t="shared" si="52"/>
        <v>5</v>
      </c>
      <c r="I74" s="25">
        <f t="shared" si="52"/>
        <v>6</v>
      </c>
      <c r="J74" s="25">
        <f t="shared" si="52"/>
        <v>7</v>
      </c>
      <c r="K74" s="25">
        <f t="shared" si="52"/>
        <v>8</v>
      </c>
      <c r="L74" s="25">
        <f t="shared" si="52"/>
        <v>9</v>
      </c>
      <c r="M74" s="25">
        <f t="shared" si="52"/>
        <v>10</v>
      </c>
      <c r="N74" s="25">
        <f t="shared" si="52"/>
        <v>11</v>
      </c>
      <c r="O74" s="25">
        <f t="shared" si="52"/>
        <v>12</v>
      </c>
      <c r="P74" s="25">
        <f t="shared" si="52"/>
        <v>13</v>
      </c>
      <c r="Q74" s="25">
        <f t="shared" si="52"/>
        <v>14</v>
      </c>
      <c r="R74" s="25">
        <f t="shared" si="52"/>
        <v>15</v>
      </c>
      <c r="S74" s="25" t="s">
        <v>1</v>
      </c>
    </row>
    <row r="75" spans="2:19" ht="18" customHeight="1" x14ac:dyDescent="0.25">
      <c r="B75" s="72" t="s">
        <v>91</v>
      </c>
      <c r="C75" s="73"/>
      <c r="D75" s="74"/>
      <c r="E75" s="74"/>
      <c r="F75" s="74"/>
      <c r="G75" s="74"/>
      <c r="H75" s="74"/>
      <c r="I75" s="74"/>
      <c r="J75" s="74"/>
      <c r="K75" s="74"/>
      <c r="L75" s="74"/>
      <c r="M75" s="74"/>
      <c r="N75" s="74"/>
      <c r="O75" s="74"/>
      <c r="P75" s="74"/>
      <c r="Q75" s="74"/>
      <c r="R75" s="74"/>
      <c r="S75" s="75"/>
    </row>
    <row r="76" spans="2:19" ht="18" customHeight="1" x14ac:dyDescent="0.25">
      <c r="B76" s="26" t="s">
        <v>94</v>
      </c>
      <c r="C76" s="27"/>
      <c r="D76" s="27"/>
      <c r="E76" s="27"/>
      <c r="F76" s="27"/>
      <c r="G76" s="27"/>
      <c r="H76" s="27"/>
      <c r="I76" s="27"/>
      <c r="J76" s="27"/>
      <c r="K76" s="27"/>
      <c r="L76" s="27"/>
      <c r="M76" s="27"/>
      <c r="N76" s="27"/>
      <c r="O76" s="27"/>
      <c r="P76" s="27"/>
      <c r="Q76" s="27"/>
      <c r="R76" s="27"/>
      <c r="S76" s="27"/>
    </row>
    <row r="77" spans="2:19" ht="18" customHeight="1" x14ac:dyDescent="0.25">
      <c r="B77" s="28" t="s">
        <v>79</v>
      </c>
      <c r="C77" s="29" t="s">
        <v>17</v>
      </c>
      <c r="D77" s="84"/>
      <c r="E77" s="84"/>
      <c r="F77" s="84"/>
      <c r="G77" s="84"/>
      <c r="H77" s="84"/>
      <c r="I77" s="84"/>
      <c r="J77" s="84"/>
      <c r="K77" s="84"/>
      <c r="L77" s="84"/>
      <c r="M77" s="84"/>
      <c r="N77" s="84"/>
      <c r="O77" s="84"/>
      <c r="P77" s="84"/>
      <c r="Q77" s="84"/>
      <c r="R77" s="76"/>
      <c r="S77" s="47">
        <f t="shared" ref="S77:S87" si="53">SUM(D77:R77)</f>
        <v>0</v>
      </c>
    </row>
    <row r="78" spans="2:19" ht="18" customHeight="1" x14ac:dyDescent="0.25">
      <c r="B78" s="28" t="s">
        <v>80</v>
      </c>
      <c r="C78" s="29" t="s">
        <v>17</v>
      </c>
      <c r="D78" s="76"/>
      <c r="E78" s="76"/>
      <c r="F78" s="76"/>
      <c r="G78" s="76"/>
      <c r="H78" s="76"/>
      <c r="I78" s="76"/>
      <c r="J78" s="76"/>
      <c r="K78" s="76"/>
      <c r="L78" s="76"/>
      <c r="M78" s="76"/>
      <c r="N78" s="76"/>
      <c r="O78" s="76"/>
      <c r="P78" s="76"/>
      <c r="Q78" s="76"/>
      <c r="R78" s="76"/>
      <c r="S78" s="47">
        <f t="shared" si="53"/>
        <v>0</v>
      </c>
    </row>
    <row r="79" spans="2:19" ht="18" customHeight="1" x14ac:dyDescent="0.25">
      <c r="B79" s="28" t="s">
        <v>81</v>
      </c>
      <c r="C79" s="29" t="s">
        <v>17</v>
      </c>
      <c r="D79" s="76"/>
      <c r="E79" s="76"/>
      <c r="F79" s="76"/>
      <c r="G79" s="76"/>
      <c r="H79" s="76"/>
      <c r="I79" s="76"/>
      <c r="J79" s="76"/>
      <c r="K79" s="76"/>
      <c r="L79" s="76"/>
      <c r="M79" s="76"/>
      <c r="N79" s="76"/>
      <c r="O79" s="76"/>
      <c r="P79" s="76"/>
      <c r="Q79" s="76"/>
      <c r="R79" s="76"/>
      <c r="S79" s="47">
        <f t="shared" si="53"/>
        <v>0</v>
      </c>
    </row>
    <row r="80" spans="2:19" ht="18" customHeight="1" x14ac:dyDescent="0.25">
      <c r="B80" s="28" t="s">
        <v>82</v>
      </c>
      <c r="C80" s="29" t="s">
        <v>17</v>
      </c>
      <c r="D80" s="76"/>
      <c r="E80" s="76"/>
      <c r="F80" s="76"/>
      <c r="G80" s="76"/>
      <c r="H80" s="76"/>
      <c r="I80" s="76"/>
      <c r="J80" s="76"/>
      <c r="K80" s="76"/>
      <c r="L80" s="76"/>
      <c r="M80" s="76"/>
      <c r="N80" s="76"/>
      <c r="O80" s="76"/>
      <c r="P80" s="76"/>
      <c r="Q80" s="76"/>
      <c r="R80" s="76"/>
      <c r="S80" s="47">
        <f t="shared" si="53"/>
        <v>0</v>
      </c>
    </row>
    <row r="81" spans="2:19" ht="18" customHeight="1" x14ac:dyDescent="0.25">
      <c r="B81" s="28" t="s">
        <v>83</v>
      </c>
      <c r="C81" s="29" t="s">
        <v>17</v>
      </c>
      <c r="D81" s="76"/>
      <c r="E81" s="76"/>
      <c r="F81" s="76"/>
      <c r="G81" s="76"/>
      <c r="H81" s="76"/>
      <c r="I81" s="76"/>
      <c r="J81" s="76"/>
      <c r="K81" s="76"/>
      <c r="L81" s="76"/>
      <c r="M81" s="76"/>
      <c r="N81" s="76"/>
      <c r="O81" s="76"/>
      <c r="P81" s="76"/>
      <c r="Q81" s="76"/>
      <c r="R81" s="76"/>
      <c r="S81" s="47">
        <f t="shared" si="53"/>
        <v>0</v>
      </c>
    </row>
    <row r="82" spans="2:19" ht="18" customHeight="1" x14ac:dyDescent="0.25">
      <c r="B82" s="28" t="s">
        <v>84</v>
      </c>
      <c r="C82" s="29" t="s">
        <v>17</v>
      </c>
      <c r="D82" s="76"/>
      <c r="E82" s="76"/>
      <c r="F82" s="76"/>
      <c r="G82" s="76"/>
      <c r="H82" s="76"/>
      <c r="I82" s="76"/>
      <c r="J82" s="76"/>
      <c r="K82" s="76"/>
      <c r="L82" s="76"/>
      <c r="M82" s="76"/>
      <c r="N82" s="76"/>
      <c r="O82" s="76"/>
      <c r="P82" s="76"/>
      <c r="Q82" s="76"/>
      <c r="R82" s="76"/>
      <c r="S82" s="47">
        <f t="shared" si="53"/>
        <v>0</v>
      </c>
    </row>
    <row r="83" spans="2:19" ht="18" customHeight="1" x14ac:dyDescent="0.25">
      <c r="B83" s="28" t="s">
        <v>85</v>
      </c>
      <c r="C83" s="29" t="s">
        <v>17</v>
      </c>
      <c r="D83" s="76"/>
      <c r="E83" s="76"/>
      <c r="F83" s="76"/>
      <c r="G83" s="76"/>
      <c r="H83" s="76"/>
      <c r="I83" s="76"/>
      <c r="J83" s="76"/>
      <c r="K83" s="76"/>
      <c r="L83" s="76"/>
      <c r="M83" s="76"/>
      <c r="N83" s="76"/>
      <c r="O83" s="76"/>
      <c r="P83" s="76"/>
      <c r="Q83" s="76"/>
      <c r="R83" s="76"/>
      <c r="S83" s="47">
        <f t="shared" si="53"/>
        <v>0</v>
      </c>
    </row>
    <row r="84" spans="2:19" ht="18" customHeight="1" x14ac:dyDescent="0.25">
      <c r="B84" s="28" t="s">
        <v>86</v>
      </c>
      <c r="C84" s="29" t="s">
        <v>17</v>
      </c>
      <c r="D84" s="76"/>
      <c r="E84" s="76"/>
      <c r="F84" s="76"/>
      <c r="G84" s="76"/>
      <c r="H84" s="76"/>
      <c r="I84" s="76"/>
      <c r="J84" s="76"/>
      <c r="K84" s="76"/>
      <c r="L84" s="76"/>
      <c r="M84" s="76"/>
      <c r="N84" s="76"/>
      <c r="O84" s="76"/>
      <c r="P84" s="76"/>
      <c r="Q84" s="76"/>
      <c r="R84" s="76"/>
      <c r="S84" s="47">
        <f t="shared" si="53"/>
        <v>0</v>
      </c>
    </row>
    <row r="85" spans="2:19" ht="18" customHeight="1" x14ac:dyDescent="0.25">
      <c r="B85" s="28" t="s">
        <v>87</v>
      </c>
      <c r="C85" s="29" t="s">
        <v>17</v>
      </c>
      <c r="D85" s="76"/>
      <c r="E85" s="76"/>
      <c r="F85" s="76"/>
      <c r="G85" s="76"/>
      <c r="H85" s="76"/>
      <c r="I85" s="76"/>
      <c r="J85" s="76"/>
      <c r="K85" s="76"/>
      <c r="L85" s="76"/>
      <c r="M85" s="76"/>
      <c r="N85" s="76"/>
      <c r="O85" s="76"/>
      <c r="P85" s="76"/>
      <c r="Q85" s="76"/>
      <c r="R85" s="76"/>
      <c r="S85" s="47">
        <f t="shared" si="53"/>
        <v>0</v>
      </c>
    </row>
    <row r="86" spans="2:19" ht="18" customHeight="1" x14ac:dyDescent="0.25">
      <c r="B86" s="28" t="s">
        <v>88</v>
      </c>
      <c r="C86" s="29" t="s">
        <v>17</v>
      </c>
      <c r="D86" s="76"/>
      <c r="E86" s="76"/>
      <c r="F86" s="76"/>
      <c r="G86" s="76"/>
      <c r="H86" s="76"/>
      <c r="I86" s="76"/>
      <c r="J86" s="76"/>
      <c r="K86" s="76"/>
      <c r="L86" s="76"/>
      <c r="M86" s="76"/>
      <c r="N86" s="76"/>
      <c r="O86" s="76"/>
      <c r="P86" s="76"/>
      <c r="Q86" s="76"/>
      <c r="R86" s="76"/>
      <c r="S86" s="47">
        <f t="shared" si="53"/>
        <v>0</v>
      </c>
    </row>
    <row r="87" spans="2:19" ht="18" customHeight="1" x14ac:dyDescent="0.25">
      <c r="B87" s="30" t="s">
        <v>95</v>
      </c>
      <c r="C87" s="29"/>
      <c r="D87" s="47">
        <f>SUM(D77:D86)</f>
        <v>0</v>
      </c>
      <c r="E87" s="47">
        <f t="shared" ref="E87" si="54">SUM(E77:E86)</f>
        <v>0</v>
      </c>
      <c r="F87" s="47">
        <f t="shared" ref="F87" si="55">SUM(F77:F86)</f>
        <v>0</v>
      </c>
      <c r="G87" s="47">
        <f t="shared" ref="G87" si="56">SUM(G77:G86)</f>
        <v>0</v>
      </c>
      <c r="H87" s="47">
        <f t="shared" ref="H87" si="57">SUM(H77:H86)</f>
        <v>0</v>
      </c>
      <c r="I87" s="47">
        <f t="shared" ref="I87" si="58">SUM(I77:I86)</f>
        <v>0</v>
      </c>
      <c r="J87" s="47">
        <f t="shared" ref="J87" si="59">SUM(J77:J86)</f>
        <v>0</v>
      </c>
      <c r="K87" s="47">
        <f t="shared" ref="K87" si="60">SUM(K77:K86)</f>
        <v>0</v>
      </c>
      <c r="L87" s="47">
        <f t="shared" ref="L87" si="61">SUM(L77:L86)</f>
        <v>0</v>
      </c>
      <c r="M87" s="47">
        <f t="shared" ref="M87" si="62">SUM(M77:M86)</f>
        <v>0</v>
      </c>
      <c r="N87" s="47">
        <f t="shared" ref="N87" si="63">SUM(N77:N86)</f>
        <v>0</v>
      </c>
      <c r="O87" s="47">
        <f t="shared" ref="O87" si="64">SUM(O77:O86)</f>
        <v>0</v>
      </c>
      <c r="P87" s="47">
        <f t="shared" ref="P87" si="65">SUM(P77:P86)</f>
        <v>0</v>
      </c>
      <c r="Q87" s="47">
        <f t="shared" ref="Q87" si="66">SUM(Q77:Q86)</f>
        <v>0</v>
      </c>
      <c r="R87" s="47">
        <f t="shared" ref="R87:R89" si="67">SUM(R77:R86)</f>
        <v>0</v>
      </c>
      <c r="S87" s="47">
        <f t="shared" si="53"/>
        <v>0</v>
      </c>
    </row>
    <row r="88" spans="2:19" ht="18" customHeight="1" x14ac:dyDescent="0.25">
      <c r="B88" s="30" t="s">
        <v>96</v>
      </c>
      <c r="C88" s="27"/>
      <c r="D88" s="85"/>
      <c r="E88" s="85"/>
      <c r="F88" s="85"/>
      <c r="G88" s="85"/>
      <c r="H88" s="85"/>
      <c r="I88" s="85"/>
      <c r="J88" s="85"/>
      <c r="K88" s="85"/>
      <c r="L88" s="85"/>
      <c r="M88" s="85"/>
      <c r="N88" s="85"/>
      <c r="O88" s="85"/>
      <c r="P88" s="85"/>
      <c r="Q88" s="85"/>
      <c r="R88" s="47">
        <f>AVERAGE(R78:R87)</f>
        <v>0</v>
      </c>
      <c r="S88" s="27"/>
    </row>
    <row r="89" spans="2:19" ht="3" customHeight="1" x14ac:dyDescent="0.25">
      <c r="R89" s="47">
        <f t="shared" si="67"/>
        <v>0</v>
      </c>
    </row>
    <row r="90" spans="2:19" ht="18" customHeight="1" x14ac:dyDescent="0.25">
      <c r="B90" s="24" t="s">
        <v>0</v>
      </c>
      <c r="C90" s="25" t="s">
        <v>15</v>
      </c>
      <c r="D90" s="25">
        <v>1</v>
      </c>
      <c r="E90" s="25">
        <f>D90+1</f>
        <v>2</v>
      </c>
      <c r="F90" s="25">
        <f t="shared" ref="F90:R90" si="68">E90+1</f>
        <v>3</v>
      </c>
      <c r="G90" s="25">
        <f t="shared" si="68"/>
        <v>4</v>
      </c>
      <c r="H90" s="25">
        <f t="shared" si="68"/>
        <v>5</v>
      </c>
      <c r="I90" s="25">
        <f t="shared" si="68"/>
        <v>6</v>
      </c>
      <c r="J90" s="25">
        <f t="shared" si="68"/>
        <v>7</v>
      </c>
      <c r="K90" s="25">
        <f t="shared" si="68"/>
        <v>8</v>
      </c>
      <c r="L90" s="25">
        <f t="shared" si="68"/>
        <v>9</v>
      </c>
      <c r="M90" s="25">
        <f t="shared" si="68"/>
        <v>10</v>
      </c>
      <c r="N90" s="25">
        <f t="shared" si="68"/>
        <v>11</v>
      </c>
      <c r="O90" s="25">
        <f t="shared" si="68"/>
        <v>12</v>
      </c>
      <c r="P90" s="25">
        <f t="shared" si="68"/>
        <v>13</v>
      </c>
      <c r="Q90" s="25">
        <f t="shared" si="68"/>
        <v>14</v>
      </c>
      <c r="R90" s="25">
        <f t="shared" si="68"/>
        <v>15</v>
      </c>
      <c r="S90" s="25" t="s">
        <v>1</v>
      </c>
    </row>
    <row r="91" spans="2:19" ht="18" customHeight="1" x14ac:dyDescent="0.25">
      <c r="B91" s="72" t="s">
        <v>92</v>
      </c>
      <c r="C91" s="73"/>
      <c r="D91" s="74"/>
      <c r="E91" s="74"/>
      <c r="F91" s="74"/>
      <c r="G91" s="74"/>
      <c r="H91" s="74"/>
      <c r="I91" s="74"/>
      <c r="J91" s="74"/>
      <c r="K91" s="74"/>
      <c r="L91" s="74"/>
      <c r="M91" s="74"/>
      <c r="N91" s="74"/>
      <c r="O91" s="74"/>
      <c r="P91" s="74"/>
      <c r="Q91" s="74"/>
      <c r="R91" s="74"/>
      <c r="S91" s="75"/>
    </row>
    <row r="92" spans="2:19" ht="18" customHeight="1" x14ac:dyDescent="0.25">
      <c r="B92" s="26" t="s">
        <v>94</v>
      </c>
      <c r="C92" s="27"/>
      <c r="D92" s="27"/>
      <c r="E92" s="27"/>
      <c r="F92" s="27"/>
      <c r="G92" s="27"/>
      <c r="H92" s="27"/>
      <c r="I92" s="27"/>
      <c r="J92" s="27"/>
      <c r="K92" s="27"/>
      <c r="L92" s="27"/>
      <c r="M92" s="27"/>
      <c r="N92" s="27"/>
      <c r="O92" s="27"/>
      <c r="P92" s="27"/>
      <c r="Q92" s="27"/>
      <c r="R92" s="27"/>
      <c r="S92" s="27"/>
    </row>
    <row r="93" spans="2:19" ht="18" customHeight="1" x14ac:dyDescent="0.25">
      <c r="B93" s="28" t="s">
        <v>79</v>
      </c>
      <c r="C93" s="29" t="s">
        <v>17</v>
      </c>
      <c r="D93" s="76"/>
      <c r="E93" s="84"/>
      <c r="F93" s="84"/>
      <c r="G93" s="84"/>
      <c r="H93" s="84"/>
      <c r="I93" s="84"/>
      <c r="J93" s="84"/>
      <c r="K93" s="84"/>
      <c r="L93" s="84"/>
      <c r="M93" s="84"/>
      <c r="N93" s="84"/>
      <c r="O93" s="84"/>
      <c r="P93" s="84"/>
      <c r="Q93" s="84"/>
      <c r="R93" s="84"/>
      <c r="S93" s="47"/>
    </row>
    <row r="94" spans="2:19" ht="18" customHeight="1" x14ac:dyDescent="0.25">
      <c r="B94" s="28" t="s">
        <v>80</v>
      </c>
      <c r="C94" s="29" t="s">
        <v>17</v>
      </c>
      <c r="D94" s="76"/>
      <c r="E94" s="76"/>
      <c r="F94" s="76"/>
      <c r="G94" s="76"/>
      <c r="H94" s="76"/>
      <c r="I94" s="76"/>
      <c r="J94" s="76"/>
      <c r="K94" s="76"/>
      <c r="L94" s="76"/>
      <c r="M94" s="76"/>
      <c r="N94" s="76"/>
      <c r="O94" s="76"/>
      <c r="P94" s="76"/>
      <c r="Q94" s="76"/>
      <c r="R94" s="76"/>
      <c r="S94" s="47">
        <f t="shared" ref="S94:S103" si="69">SUM(D94:R94)</f>
        <v>0</v>
      </c>
    </row>
    <row r="95" spans="2:19" ht="18" customHeight="1" x14ac:dyDescent="0.25">
      <c r="B95" s="28" t="s">
        <v>81</v>
      </c>
      <c r="C95" s="29" t="s">
        <v>17</v>
      </c>
      <c r="D95" s="76"/>
      <c r="E95" s="76"/>
      <c r="F95" s="76"/>
      <c r="G95" s="76"/>
      <c r="H95" s="76"/>
      <c r="I95" s="76"/>
      <c r="J95" s="76"/>
      <c r="K95" s="76"/>
      <c r="L95" s="76"/>
      <c r="M95" s="76"/>
      <c r="N95" s="76"/>
      <c r="O95" s="76"/>
      <c r="P95" s="76"/>
      <c r="Q95" s="76"/>
      <c r="R95" s="76"/>
      <c r="S95" s="47">
        <f t="shared" si="69"/>
        <v>0</v>
      </c>
    </row>
    <row r="96" spans="2:19" ht="18" customHeight="1" x14ac:dyDescent="0.25">
      <c r="B96" s="28" t="s">
        <v>82</v>
      </c>
      <c r="C96" s="29" t="s">
        <v>17</v>
      </c>
      <c r="D96" s="76"/>
      <c r="E96" s="76"/>
      <c r="F96" s="76"/>
      <c r="G96" s="76"/>
      <c r="H96" s="76"/>
      <c r="I96" s="76"/>
      <c r="J96" s="76"/>
      <c r="K96" s="76"/>
      <c r="L96" s="76"/>
      <c r="M96" s="76"/>
      <c r="N96" s="76"/>
      <c r="O96" s="76"/>
      <c r="P96" s="76"/>
      <c r="Q96" s="76"/>
      <c r="R96" s="76"/>
      <c r="S96" s="47">
        <f t="shared" si="69"/>
        <v>0</v>
      </c>
    </row>
    <row r="97" spans="2:19" ht="18" customHeight="1" x14ac:dyDescent="0.25">
      <c r="B97" s="28" t="s">
        <v>83</v>
      </c>
      <c r="C97" s="29" t="s">
        <v>17</v>
      </c>
      <c r="D97" s="76"/>
      <c r="E97" s="76"/>
      <c r="F97" s="76"/>
      <c r="G97" s="76"/>
      <c r="H97" s="76"/>
      <c r="I97" s="76"/>
      <c r="J97" s="76"/>
      <c r="K97" s="76"/>
      <c r="L97" s="76"/>
      <c r="M97" s="76"/>
      <c r="N97" s="76"/>
      <c r="O97" s="76"/>
      <c r="P97" s="76"/>
      <c r="Q97" s="76"/>
      <c r="R97" s="76"/>
      <c r="S97" s="47">
        <f t="shared" si="69"/>
        <v>0</v>
      </c>
    </row>
    <row r="98" spans="2:19" ht="18" customHeight="1" x14ac:dyDescent="0.25">
      <c r="B98" s="28" t="s">
        <v>84</v>
      </c>
      <c r="C98" s="29" t="s">
        <v>17</v>
      </c>
      <c r="D98" s="76"/>
      <c r="E98" s="76"/>
      <c r="F98" s="76"/>
      <c r="G98" s="76"/>
      <c r="H98" s="76"/>
      <c r="I98" s="76"/>
      <c r="J98" s="76"/>
      <c r="K98" s="76"/>
      <c r="L98" s="76"/>
      <c r="M98" s="76"/>
      <c r="N98" s="76"/>
      <c r="O98" s="76"/>
      <c r="P98" s="76"/>
      <c r="Q98" s="76"/>
      <c r="R98" s="76"/>
      <c r="S98" s="47">
        <f t="shared" si="69"/>
        <v>0</v>
      </c>
    </row>
    <row r="99" spans="2:19" ht="18" customHeight="1" x14ac:dyDescent="0.25">
      <c r="B99" s="28" t="s">
        <v>85</v>
      </c>
      <c r="C99" s="29" t="s">
        <v>17</v>
      </c>
      <c r="D99" s="76"/>
      <c r="E99" s="76"/>
      <c r="F99" s="76"/>
      <c r="G99" s="76"/>
      <c r="H99" s="76"/>
      <c r="I99" s="76"/>
      <c r="J99" s="76"/>
      <c r="K99" s="76"/>
      <c r="L99" s="76"/>
      <c r="M99" s="76"/>
      <c r="N99" s="76"/>
      <c r="O99" s="76"/>
      <c r="P99" s="76"/>
      <c r="Q99" s="76"/>
      <c r="R99" s="76"/>
      <c r="S99" s="47">
        <f t="shared" si="69"/>
        <v>0</v>
      </c>
    </row>
    <row r="100" spans="2:19" ht="18" customHeight="1" x14ac:dyDescent="0.25">
      <c r="B100" s="28" t="s">
        <v>86</v>
      </c>
      <c r="C100" s="29" t="s">
        <v>17</v>
      </c>
      <c r="D100" s="76"/>
      <c r="E100" s="76"/>
      <c r="F100" s="76"/>
      <c r="G100" s="76"/>
      <c r="H100" s="76"/>
      <c r="I100" s="76"/>
      <c r="J100" s="76"/>
      <c r="K100" s="76"/>
      <c r="L100" s="76"/>
      <c r="M100" s="76"/>
      <c r="N100" s="76"/>
      <c r="O100" s="76"/>
      <c r="P100" s="76"/>
      <c r="Q100" s="76"/>
      <c r="R100" s="76"/>
      <c r="S100" s="47">
        <f t="shared" si="69"/>
        <v>0</v>
      </c>
    </row>
    <row r="101" spans="2:19" ht="18" customHeight="1" x14ac:dyDescent="0.25">
      <c r="B101" s="28" t="s">
        <v>87</v>
      </c>
      <c r="C101" s="29" t="s">
        <v>17</v>
      </c>
      <c r="D101" s="76"/>
      <c r="E101" s="76"/>
      <c r="F101" s="76"/>
      <c r="G101" s="76"/>
      <c r="H101" s="76"/>
      <c r="I101" s="76"/>
      <c r="J101" s="76"/>
      <c r="K101" s="76"/>
      <c r="L101" s="76"/>
      <c r="M101" s="76"/>
      <c r="N101" s="76"/>
      <c r="O101" s="76"/>
      <c r="P101" s="76"/>
      <c r="Q101" s="76"/>
      <c r="R101" s="76"/>
      <c r="S101" s="47">
        <f t="shared" si="69"/>
        <v>0</v>
      </c>
    </row>
    <row r="102" spans="2:19" ht="18" customHeight="1" x14ac:dyDescent="0.25">
      <c r="B102" s="28" t="s">
        <v>88</v>
      </c>
      <c r="C102" s="29" t="s">
        <v>17</v>
      </c>
      <c r="D102" s="76"/>
      <c r="E102" s="76"/>
      <c r="F102" s="76"/>
      <c r="G102" s="76"/>
      <c r="H102" s="76"/>
      <c r="I102" s="76"/>
      <c r="J102" s="76"/>
      <c r="K102" s="76"/>
      <c r="L102" s="76"/>
      <c r="M102" s="76"/>
      <c r="N102" s="76"/>
      <c r="O102" s="76"/>
      <c r="P102" s="76"/>
      <c r="Q102" s="76"/>
      <c r="R102" s="76"/>
      <c r="S102" s="47">
        <f t="shared" si="69"/>
        <v>0</v>
      </c>
    </row>
    <row r="103" spans="2:19" ht="18" customHeight="1" x14ac:dyDescent="0.25">
      <c r="B103" s="30" t="s">
        <v>95</v>
      </c>
      <c r="C103" s="29"/>
      <c r="D103" s="47">
        <f>SUM(D93:D102)</f>
        <v>0</v>
      </c>
      <c r="E103" s="47">
        <f t="shared" ref="E103" si="70">SUM(E93:E102)</f>
        <v>0</v>
      </c>
      <c r="F103" s="47">
        <f t="shared" ref="F103" si="71">SUM(F93:F102)</f>
        <v>0</v>
      </c>
      <c r="G103" s="47">
        <f t="shared" ref="G103" si="72">SUM(G93:G102)</f>
        <v>0</v>
      </c>
      <c r="H103" s="47">
        <f t="shared" ref="H103" si="73">SUM(H93:H102)</f>
        <v>0</v>
      </c>
      <c r="I103" s="47">
        <f t="shared" ref="I103" si="74">SUM(I93:I102)</f>
        <v>0</v>
      </c>
      <c r="J103" s="47">
        <f t="shared" ref="J103" si="75">SUM(J93:J102)</f>
        <v>0</v>
      </c>
      <c r="K103" s="47">
        <f t="shared" ref="K103" si="76">SUM(K93:K102)</f>
        <v>0</v>
      </c>
      <c r="L103" s="47">
        <f t="shared" ref="L103" si="77">SUM(L93:L102)</f>
        <v>0</v>
      </c>
      <c r="M103" s="47">
        <f t="shared" ref="M103" si="78">SUM(M93:M102)</f>
        <v>0</v>
      </c>
      <c r="N103" s="47">
        <f t="shared" ref="N103" si="79">SUM(N93:N102)</f>
        <v>0</v>
      </c>
      <c r="O103" s="47">
        <f t="shared" ref="O103" si="80">SUM(O93:O102)</f>
        <v>0</v>
      </c>
      <c r="P103" s="47">
        <f t="shared" ref="P103" si="81">SUM(P93:P102)</f>
        <v>0</v>
      </c>
      <c r="Q103" s="47">
        <f t="shared" ref="Q103" si="82">SUM(Q93:Q102)</f>
        <v>0</v>
      </c>
      <c r="R103" s="47">
        <f t="shared" ref="R103" si="83">SUM(R93:R102)</f>
        <v>0</v>
      </c>
      <c r="S103" s="47">
        <f t="shared" si="69"/>
        <v>0</v>
      </c>
    </row>
    <row r="104" spans="2:19" ht="18" customHeight="1" x14ac:dyDescent="0.25">
      <c r="B104" s="30" t="s">
        <v>96</v>
      </c>
      <c r="C104" s="27"/>
      <c r="D104" s="47"/>
      <c r="E104" s="85"/>
      <c r="F104" s="85"/>
      <c r="G104" s="85"/>
      <c r="H104" s="85"/>
      <c r="I104" s="85"/>
      <c r="J104" s="85"/>
      <c r="K104" s="85"/>
      <c r="L104" s="85"/>
      <c r="M104" s="85"/>
      <c r="N104" s="85"/>
      <c r="O104" s="85"/>
      <c r="P104" s="85"/>
      <c r="Q104" s="85"/>
      <c r="R104" s="85"/>
      <c r="S104" s="27"/>
    </row>
    <row r="105" spans="2:19" ht="3" customHeight="1" x14ac:dyDescent="0.25"/>
  </sheetData>
  <mergeCells count="1">
    <mergeCell ref="B8:S8"/>
  </mergeCells>
  <conditionalFormatting sqref="D24:R24">
    <cfRule type="cellIs" dxfId="4" priority="1" operator="greaterThan">
      <formula>5</formula>
    </cfRule>
  </conditionalFormatting>
  <pageMargins left="0.51181102362204722" right="0.51181102362204722" top="0.78740157480314965" bottom="0.78740157480314965" header="0.31496062992125984" footer="0.31496062992125984"/>
  <pageSetup paperSize="9" scale="68" orientation="landscape" r:id="rId1"/>
  <ignoredErrors>
    <ignoredError sqref="R88"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2B6A8-7894-45CD-9890-1DAD6DA51493}">
  <dimension ref="A6:S105"/>
  <sheetViews>
    <sheetView showGridLines="0" zoomScale="70" zoomScaleNormal="70" workbookViewId="0"/>
  </sheetViews>
  <sheetFormatPr defaultColWidth="11.7109375" defaultRowHeight="18" customHeight="1" x14ac:dyDescent="0.25"/>
  <cols>
    <col min="1" max="1" width="9.28515625" style="2" customWidth="1"/>
    <col min="2" max="2" width="44.85546875" style="2" bestFit="1" customWidth="1"/>
    <col min="3" max="3" width="19.28515625" style="2" bestFit="1" customWidth="1"/>
    <col min="4" max="4" width="18.140625" style="2" bestFit="1" customWidth="1"/>
    <col min="5" max="5" width="17.5703125" style="2" bestFit="1" customWidth="1"/>
    <col min="6" max="7" width="11.7109375" style="2"/>
    <col min="8" max="8" width="16.7109375" style="2" bestFit="1" customWidth="1"/>
    <col min="9" max="9" width="17.140625" style="2" bestFit="1" customWidth="1"/>
    <col min="10" max="10" width="11.7109375" style="2"/>
    <col min="11" max="11" width="17.140625" style="2" bestFit="1" customWidth="1"/>
    <col min="12" max="16384" width="11.7109375" style="2"/>
  </cols>
  <sheetData>
    <row r="6" spans="1:19" ht="18" customHeight="1" x14ac:dyDescent="0.25">
      <c r="B6" s="11" t="s">
        <v>135</v>
      </c>
    </row>
    <row r="7" spans="1:19" ht="3" customHeight="1" x14ac:dyDescent="0.25"/>
    <row r="8" spans="1:19" ht="112.5" customHeight="1" x14ac:dyDescent="0.25">
      <c r="B8" s="95" t="s">
        <v>160</v>
      </c>
      <c r="C8" s="95"/>
      <c r="D8" s="95"/>
      <c r="E8" s="95"/>
      <c r="F8" s="95"/>
      <c r="G8" s="95"/>
      <c r="H8" s="95"/>
      <c r="I8" s="95"/>
      <c r="J8" s="95"/>
      <c r="K8" s="95"/>
      <c r="L8" s="95"/>
      <c r="M8" s="95"/>
      <c r="N8" s="95"/>
      <c r="O8" s="95"/>
      <c r="P8" s="95"/>
      <c r="Q8" s="95"/>
      <c r="R8" s="95"/>
      <c r="S8" s="95"/>
    </row>
    <row r="9" spans="1:19" ht="15.75" x14ac:dyDescent="0.25">
      <c r="B9" s="3"/>
      <c r="C9" s="3"/>
      <c r="D9" s="3"/>
      <c r="E9" s="3"/>
      <c r="F9" s="3"/>
      <c r="G9" s="3"/>
      <c r="H9" s="3"/>
      <c r="I9" s="3"/>
      <c r="J9" s="3"/>
      <c r="K9" s="3"/>
      <c r="L9" s="3"/>
      <c r="M9" s="3"/>
    </row>
    <row r="10" spans="1:19" ht="18" customHeight="1" x14ac:dyDescent="0.25">
      <c r="B10" s="24" t="s">
        <v>0</v>
      </c>
      <c r="C10" s="25" t="s">
        <v>15</v>
      </c>
      <c r="D10" s="25">
        <v>1</v>
      </c>
      <c r="E10" s="25">
        <f>D10+1</f>
        <v>2</v>
      </c>
      <c r="F10" s="25">
        <f t="shared" ref="F10:R10" si="0">E10+1</f>
        <v>3</v>
      </c>
      <c r="G10" s="25">
        <f t="shared" si="0"/>
        <v>4</v>
      </c>
      <c r="H10" s="25">
        <f t="shared" si="0"/>
        <v>5</v>
      </c>
      <c r="I10" s="25">
        <f t="shared" si="0"/>
        <v>6</v>
      </c>
      <c r="J10" s="25">
        <f t="shared" si="0"/>
        <v>7</v>
      </c>
      <c r="K10" s="25">
        <f t="shared" si="0"/>
        <v>8</v>
      </c>
      <c r="L10" s="25">
        <f t="shared" si="0"/>
        <v>9</v>
      </c>
      <c r="M10" s="25">
        <f t="shared" si="0"/>
        <v>10</v>
      </c>
      <c r="N10" s="25">
        <f t="shared" si="0"/>
        <v>11</v>
      </c>
      <c r="O10" s="25">
        <f t="shared" si="0"/>
        <v>12</v>
      </c>
      <c r="P10" s="25">
        <f t="shared" si="0"/>
        <v>13</v>
      </c>
      <c r="Q10" s="25">
        <f t="shared" si="0"/>
        <v>14</v>
      </c>
      <c r="R10" s="25">
        <f t="shared" si="0"/>
        <v>15</v>
      </c>
      <c r="S10" s="25" t="s">
        <v>1</v>
      </c>
    </row>
    <row r="11" spans="1:19" ht="18" customHeight="1" x14ac:dyDescent="0.25">
      <c r="B11" s="72" t="s">
        <v>78</v>
      </c>
      <c r="C11" s="73"/>
      <c r="D11" s="74"/>
      <c r="E11" s="74"/>
      <c r="F11" s="74"/>
      <c r="G11" s="74"/>
      <c r="H11" s="74"/>
      <c r="I11" s="74"/>
      <c r="J11" s="74"/>
      <c r="K11" s="74"/>
      <c r="L11" s="74"/>
      <c r="M11" s="74"/>
      <c r="N11" s="74"/>
      <c r="O11" s="74"/>
      <c r="P11" s="74"/>
      <c r="Q11" s="74"/>
      <c r="R11" s="74"/>
      <c r="S11" s="75"/>
    </row>
    <row r="12" spans="1:19" ht="18" customHeight="1" x14ac:dyDescent="0.25">
      <c r="B12" s="26" t="s">
        <v>94</v>
      </c>
      <c r="C12" s="27"/>
      <c r="D12" s="27"/>
      <c r="E12" s="27"/>
      <c r="F12" s="27"/>
      <c r="G12" s="27"/>
      <c r="H12" s="27"/>
      <c r="I12" s="27"/>
      <c r="J12" s="27"/>
      <c r="K12" s="27"/>
      <c r="L12" s="27"/>
      <c r="M12" s="27"/>
      <c r="N12" s="27"/>
      <c r="O12" s="27"/>
      <c r="P12" s="27"/>
      <c r="Q12" s="27"/>
      <c r="R12" s="27"/>
      <c r="S12" s="27"/>
    </row>
    <row r="13" spans="1:19" ht="18" customHeight="1" x14ac:dyDescent="0.25">
      <c r="A13" s="2">
        <v>0</v>
      </c>
      <c r="B13" s="28" t="s">
        <v>79</v>
      </c>
      <c r="C13" s="29" t="s">
        <v>15</v>
      </c>
      <c r="D13" s="76"/>
      <c r="E13" s="76"/>
      <c r="F13" s="76"/>
      <c r="G13" s="76"/>
      <c r="H13" s="76"/>
      <c r="I13" s="76"/>
      <c r="J13" s="76"/>
      <c r="K13" s="76"/>
      <c r="L13" s="76"/>
      <c r="M13" s="76"/>
      <c r="N13" s="76"/>
      <c r="O13" s="76"/>
      <c r="P13" s="76"/>
      <c r="Q13" s="76"/>
      <c r="R13" s="76"/>
      <c r="S13" s="47">
        <f t="shared" ref="S13:S23" si="1">SUM(D13:R13)</f>
        <v>0</v>
      </c>
    </row>
    <row r="14" spans="1:19" ht="18" customHeight="1" x14ac:dyDescent="0.25">
      <c r="A14" s="2">
        <v>1</v>
      </c>
      <c r="B14" s="28" t="s">
        <v>80</v>
      </c>
      <c r="C14" s="29" t="s">
        <v>15</v>
      </c>
      <c r="D14" s="76"/>
      <c r="E14" s="76"/>
      <c r="F14" s="76"/>
      <c r="G14" s="76"/>
      <c r="H14" s="76"/>
      <c r="I14" s="76"/>
      <c r="J14" s="76"/>
      <c r="K14" s="76"/>
      <c r="L14" s="76"/>
      <c r="M14" s="76"/>
      <c r="N14" s="76"/>
      <c r="O14" s="76"/>
      <c r="P14" s="76"/>
      <c r="Q14" s="76"/>
      <c r="R14" s="76"/>
      <c r="S14" s="47">
        <f t="shared" si="1"/>
        <v>0</v>
      </c>
    </row>
    <row r="15" spans="1:19" ht="18" customHeight="1" x14ac:dyDescent="0.25">
      <c r="A15" s="2">
        <v>2</v>
      </c>
      <c r="B15" s="28" t="s">
        <v>81</v>
      </c>
      <c r="C15" s="29" t="s">
        <v>15</v>
      </c>
      <c r="D15" s="76"/>
      <c r="E15" s="76"/>
      <c r="F15" s="76"/>
      <c r="G15" s="76"/>
      <c r="H15" s="76"/>
      <c r="I15" s="76"/>
      <c r="J15" s="76"/>
      <c r="K15" s="76"/>
      <c r="L15" s="76"/>
      <c r="M15" s="76"/>
      <c r="N15" s="76"/>
      <c r="O15" s="76"/>
      <c r="P15" s="76"/>
      <c r="Q15" s="76"/>
      <c r="R15" s="76"/>
      <c r="S15" s="47">
        <f t="shared" si="1"/>
        <v>0</v>
      </c>
    </row>
    <row r="16" spans="1:19" ht="18" customHeight="1" x14ac:dyDescent="0.25">
      <c r="A16" s="2">
        <v>3</v>
      </c>
      <c r="B16" s="28" t="s">
        <v>82</v>
      </c>
      <c r="C16" s="29" t="s">
        <v>15</v>
      </c>
      <c r="D16" s="76"/>
      <c r="E16" s="76"/>
      <c r="F16" s="76"/>
      <c r="G16" s="76"/>
      <c r="H16" s="76"/>
      <c r="I16" s="76"/>
      <c r="J16" s="76"/>
      <c r="K16" s="76"/>
      <c r="L16" s="76"/>
      <c r="M16" s="76"/>
      <c r="N16" s="76"/>
      <c r="O16" s="76"/>
      <c r="P16" s="76"/>
      <c r="Q16" s="76"/>
      <c r="R16" s="76"/>
      <c r="S16" s="47">
        <f t="shared" si="1"/>
        <v>0</v>
      </c>
    </row>
    <row r="17" spans="1:19" ht="18" customHeight="1" x14ac:dyDescent="0.25">
      <c r="A17" s="2">
        <v>4</v>
      </c>
      <c r="B17" s="28" t="s">
        <v>83</v>
      </c>
      <c r="C17" s="29" t="s">
        <v>15</v>
      </c>
      <c r="D17" s="76"/>
      <c r="E17" s="76"/>
      <c r="F17" s="76"/>
      <c r="G17" s="76"/>
      <c r="H17" s="76"/>
      <c r="I17" s="76"/>
      <c r="J17" s="76"/>
      <c r="K17" s="76"/>
      <c r="L17" s="76"/>
      <c r="M17" s="76"/>
      <c r="N17" s="76"/>
      <c r="O17" s="76"/>
      <c r="P17" s="76"/>
      <c r="Q17" s="76"/>
      <c r="R17" s="76"/>
      <c r="S17" s="47">
        <f t="shared" si="1"/>
        <v>0</v>
      </c>
    </row>
    <row r="18" spans="1:19" ht="18" customHeight="1" x14ac:dyDescent="0.25">
      <c r="A18" s="2">
        <v>5</v>
      </c>
      <c r="B18" s="28" t="s">
        <v>84</v>
      </c>
      <c r="C18" s="29" t="s">
        <v>15</v>
      </c>
      <c r="D18" s="76"/>
      <c r="E18" s="76"/>
      <c r="F18" s="76"/>
      <c r="G18" s="76"/>
      <c r="H18" s="76"/>
      <c r="I18" s="76"/>
      <c r="J18" s="76"/>
      <c r="K18" s="76"/>
      <c r="L18" s="76"/>
      <c r="M18" s="76"/>
      <c r="N18" s="76"/>
      <c r="O18" s="76"/>
      <c r="P18" s="76"/>
      <c r="Q18" s="76"/>
      <c r="R18" s="76"/>
      <c r="S18" s="47">
        <f t="shared" si="1"/>
        <v>0</v>
      </c>
    </row>
    <row r="19" spans="1:19" ht="18" customHeight="1" x14ac:dyDescent="0.25">
      <c r="A19" s="2">
        <v>6</v>
      </c>
      <c r="B19" s="28" t="s">
        <v>85</v>
      </c>
      <c r="C19" s="29" t="s">
        <v>15</v>
      </c>
      <c r="D19" s="76"/>
      <c r="E19" s="76"/>
      <c r="F19" s="76"/>
      <c r="G19" s="76"/>
      <c r="H19" s="76"/>
      <c r="I19" s="76"/>
      <c r="J19" s="76"/>
      <c r="K19" s="76"/>
      <c r="L19" s="76"/>
      <c r="M19" s="76"/>
      <c r="N19" s="76"/>
      <c r="O19" s="76"/>
      <c r="P19" s="76"/>
      <c r="Q19" s="76"/>
      <c r="R19" s="76"/>
      <c r="S19" s="47">
        <f t="shared" si="1"/>
        <v>0</v>
      </c>
    </row>
    <row r="20" spans="1:19" ht="18" customHeight="1" x14ac:dyDescent="0.25">
      <c r="A20" s="2">
        <v>7</v>
      </c>
      <c r="B20" s="28" t="s">
        <v>86</v>
      </c>
      <c r="C20" s="29" t="s">
        <v>15</v>
      </c>
      <c r="D20" s="76"/>
      <c r="E20" s="76"/>
      <c r="F20" s="76"/>
      <c r="G20" s="76"/>
      <c r="H20" s="76"/>
      <c r="I20" s="76"/>
      <c r="J20" s="76"/>
      <c r="K20" s="76"/>
      <c r="L20" s="76"/>
      <c r="M20" s="76"/>
      <c r="N20" s="76"/>
      <c r="O20" s="76"/>
      <c r="P20" s="76"/>
      <c r="Q20" s="76"/>
      <c r="R20" s="76"/>
      <c r="S20" s="47">
        <f t="shared" si="1"/>
        <v>0</v>
      </c>
    </row>
    <row r="21" spans="1:19" ht="18" customHeight="1" x14ac:dyDescent="0.25">
      <c r="A21" s="2">
        <v>8</v>
      </c>
      <c r="B21" s="28" t="s">
        <v>87</v>
      </c>
      <c r="C21" s="29" t="s">
        <v>15</v>
      </c>
      <c r="D21" s="76"/>
      <c r="E21" s="76"/>
      <c r="F21" s="76"/>
      <c r="G21" s="76"/>
      <c r="H21" s="76"/>
      <c r="I21" s="76"/>
      <c r="J21" s="76"/>
      <c r="K21" s="76"/>
      <c r="L21" s="76"/>
      <c r="M21" s="76"/>
      <c r="N21" s="76"/>
      <c r="O21" s="76"/>
      <c r="P21" s="76"/>
      <c r="Q21" s="76"/>
      <c r="R21" s="76"/>
      <c r="S21" s="47">
        <f t="shared" si="1"/>
        <v>0</v>
      </c>
    </row>
    <row r="22" spans="1:19" ht="18" customHeight="1" x14ac:dyDescent="0.25">
      <c r="A22" s="2">
        <v>9</v>
      </c>
      <c r="B22" s="28" t="s">
        <v>88</v>
      </c>
      <c r="C22" s="29" t="s">
        <v>15</v>
      </c>
      <c r="D22" s="76"/>
      <c r="E22" s="76"/>
      <c r="F22" s="76"/>
      <c r="G22" s="76"/>
      <c r="H22" s="76"/>
      <c r="I22" s="76"/>
      <c r="J22" s="76"/>
      <c r="K22" s="76"/>
      <c r="L22" s="76"/>
      <c r="M22" s="76"/>
      <c r="N22" s="76"/>
      <c r="O22" s="76"/>
      <c r="P22" s="76"/>
      <c r="Q22" s="76"/>
      <c r="R22" s="76"/>
      <c r="S22" s="47">
        <f t="shared" si="1"/>
        <v>0</v>
      </c>
    </row>
    <row r="23" spans="1:19" ht="18" customHeight="1" x14ac:dyDescent="0.25">
      <c r="B23" s="30" t="s">
        <v>95</v>
      </c>
      <c r="C23" s="29"/>
      <c r="D23" s="47">
        <f>SUM(D13:D22)</f>
        <v>0</v>
      </c>
      <c r="E23" s="47">
        <f t="shared" ref="E23:R23" si="2">SUM(E13:E22)</f>
        <v>0</v>
      </c>
      <c r="F23" s="47">
        <f t="shared" si="2"/>
        <v>0</v>
      </c>
      <c r="G23" s="47">
        <f t="shared" si="2"/>
        <v>0</v>
      </c>
      <c r="H23" s="47">
        <f t="shared" si="2"/>
        <v>0</v>
      </c>
      <c r="I23" s="47">
        <f t="shared" si="2"/>
        <v>0</v>
      </c>
      <c r="J23" s="47">
        <f t="shared" si="2"/>
        <v>0</v>
      </c>
      <c r="K23" s="47">
        <f t="shared" si="2"/>
        <v>0</v>
      </c>
      <c r="L23" s="47">
        <f t="shared" si="2"/>
        <v>0</v>
      </c>
      <c r="M23" s="47">
        <f t="shared" si="2"/>
        <v>0</v>
      </c>
      <c r="N23" s="47">
        <f t="shared" si="2"/>
        <v>0</v>
      </c>
      <c r="O23" s="47">
        <f t="shared" si="2"/>
        <v>0</v>
      </c>
      <c r="P23" s="47">
        <f t="shared" si="2"/>
        <v>0</v>
      </c>
      <c r="Q23" s="47">
        <f t="shared" si="2"/>
        <v>0</v>
      </c>
      <c r="R23" s="47">
        <f t="shared" si="2"/>
        <v>0</v>
      </c>
      <c r="S23" s="47">
        <f t="shared" si="1"/>
        <v>0</v>
      </c>
    </row>
    <row r="24" spans="1:19" ht="18" customHeight="1" x14ac:dyDescent="0.25">
      <c r="B24" s="30" t="s">
        <v>96</v>
      </c>
      <c r="C24" s="27"/>
      <c r="D24" s="87" t="e">
        <f>SUMPRODUCT(D13:D22,$A13:$A22)/SUM(D13:D22)</f>
        <v>#DIV/0!</v>
      </c>
      <c r="E24" s="87" t="e">
        <f t="shared" ref="E24:R24" si="3">SUMPRODUCT(E13:E22,$A13:$A22)/SUM(E13:E22)</f>
        <v>#DIV/0!</v>
      </c>
      <c r="F24" s="87" t="e">
        <f t="shared" si="3"/>
        <v>#DIV/0!</v>
      </c>
      <c r="G24" s="87" t="e">
        <f t="shared" si="3"/>
        <v>#DIV/0!</v>
      </c>
      <c r="H24" s="87" t="e">
        <f t="shared" si="3"/>
        <v>#DIV/0!</v>
      </c>
      <c r="I24" s="87" t="e">
        <f t="shared" si="3"/>
        <v>#DIV/0!</v>
      </c>
      <c r="J24" s="87" t="e">
        <f t="shared" si="3"/>
        <v>#DIV/0!</v>
      </c>
      <c r="K24" s="87" t="e">
        <f t="shared" si="3"/>
        <v>#DIV/0!</v>
      </c>
      <c r="L24" s="87" t="e">
        <f t="shared" si="3"/>
        <v>#DIV/0!</v>
      </c>
      <c r="M24" s="87" t="e">
        <f t="shared" si="3"/>
        <v>#DIV/0!</v>
      </c>
      <c r="N24" s="87" t="e">
        <f t="shared" si="3"/>
        <v>#DIV/0!</v>
      </c>
      <c r="O24" s="87" t="e">
        <f t="shared" si="3"/>
        <v>#DIV/0!</v>
      </c>
      <c r="P24" s="87" t="e">
        <f t="shared" si="3"/>
        <v>#DIV/0!</v>
      </c>
      <c r="Q24" s="87" t="e">
        <f t="shared" si="3"/>
        <v>#DIV/0!</v>
      </c>
      <c r="R24" s="87" t="e">
        <f t="shared" si="3"/>
        <v>#DIV/0!</v>
      </c>
      <c r="S24" s="27"/>
    </row>
    <row r="25" spans="1:19" ht="3" customHeight="1" x14ac:dyDescent="0.25">
      <c r="B25" s="77"/>
      <c r="C25" s="78"/>
      <c r="D25" s="79"/>
      <c r="E25" s="79"/>
      <c r="F25" s="79"/>
      <c r="G25" s="79"/>
      <c r="H25" s="79"/>
      <c r="I25" s="79"/>
      <c r="J25" s="79"/>
      <c r="K25" s="79"/>
      <c r="L25" s="79"/>
      <c r="M25" s="79"/>
      <c r="N25" s="79"/>
      <c r="O25" s="79"/>
      <c r="P25" s="79"/>
      <c r="Q25" s="79"/>
      <c r="R25" s="79"/>
    </row>
    <row r="26" spans="1:19" ht="18" customHeight="1" x14ac:dyDescent="0.25">
      <c r="B26" s="24" t="s">
        <v>0</v>
      </c>
      <c r="C26" s="25" t="s">
        <v>15</v>
      </c>
      <c r="D26" s="25">
        <v>1</v>
      </c>
      <c r="E26" s="25">
        <f>D26+1</f>
        <v>2</v>
      </c>
      <c r="F26" s="25">
        <f t="shared" ref="F26:R26" si="4">E26+1</f>
        <v>3</v>
      </c>
      <c r="G26" s="25">
        <f t="shared" si="4"/>
        <v>4</v>
      </c>
      <c r="H26" s="25">
        <f t="shared" si="4"/>
        <v>5</v>
      </c>
      <c r="I26" s="25">
        <f t="shared" si="4"/>
        <v>6</v>
      </c>
      <c r="J26" s="25">
        <f t="shared" si="4"/>
        <v>7</v>
      </c>
      <c r="K26" s="25">
        <f t="shared" si="4"/>
        <v>8</v>
      </c>
      <c r="L26" s="25">
        <f t="shared" si="4"/>
        <v>9</v>
      </c>
      <c r="M26" s="25">
        <f t="shared" si="4"/>
        <v>10</v>
      </c>
      <c r="N26" s="25">
        <f t="shared" si="4"/>
        <v>11</v>
      </c>
      <c r="O26" s="25">
        <f t="shared" si="4"/>
        <v>12</v>
      </c>
      <c r="P26" s="25">
        <f t="shared" si="4"/>
        <v>13</v>
      </c>
      <c r="Q26" s="25">
        <f t="shared" si="4"/>
        <v>14</v>
      </c>
      <c r="R26" s="25">
        <f t="shared" si="4"/>
        <v>15</v>
      </c>
      <c r="S26" s="25" t="s">
        <v>1</v>
      </c>
    </row>
    <row r="27" spans="1:19" ht="18" customHeight="1" x14ac:dyDescent="0.25">
      <c r="B27" s="72" t="s">
        <v>89</v>
      </c>
      <c r="C27" s="73"/>
      <c r="D27" s="74"/>
      <c r="E27" s="74"/>
      <c r="F27" s="74"/>
      <c r="G27" s="74"/>
      <c r="H27" s="74"/>
      <c r="I27" s="74"/>
      <c r="J27" s="74"/>
      <c r="K27" s="74"/>
      <c r="L27" s="74"/>
      <c r="M27" s="74"/>
      <c r="N27" s="74"/>
      <c r="O27" s="74"/>
      <c r="P27" s="74"/>
      <c r="Q27" s="74"/>
      <c r="R27" s="74"/>
      <c r="S27" s="75"/>
    </row>
    <row r="28" spans="1:19" ht="18" customHeight="1" x14ac:dyDescent="0.25">
      <c r="B28" s="26" t="s">
        <v>94</v>
      </c>
      <c r="C28" s="27"/>
      <c r="D28" s="27"/>
      <c r="E28" s="27"/>
      <c r="F28" s="27"/>
      <c r="G28" s="27"/>
      <c r="H28" s="27"/>
      <c r="I28" s="27"/>
      <c r="J28" s="27"/>
      <c r="K28" s="27"/>
      <c r="L28" s="27"/>
      <c r="M28" s="27"/>
      <c r="N28" s="27"/>
      <c r="O28" s="27"/>
      <c r="P28" s="27"/>
      <c r="Q28" s="27"/>
      <c r="R28" s="27"/>
      <c r="S28" s="27"/>
    </row>
    <row r="29" spans="1:19" ht="18" customHeight="1" x14ac:dyDescent="0.25">
      <c r="B29" s="28" t="s">
        <v>79</v>
      </c>
      <c r="C29" s="29" t="s">
        <v>15</v>
      </c>
      <c r="D29" s="76"/>
      <c r="E29" s="76"/>
      <c r="F29" s="76"/>
      <c r="G29" s="76"/>
      <c r="H29" s="76"/>
      <c r="I29" s="76"/>
      <c r="J29" s="76"/>
      <c r="K29" s="76"/>
      <c r="L29" s="76"/>
      <c r="M29" s="76"/>
      <c r="N29" s="76"/>
      <c r="O29" s="76"/>
      <c r="P29" s="76"/>
      <c r="Q29" s="76"/>
      <c r="R29" s="76"/>
      <c r="S29" s="47">
        <f t="shared" ref="S29:S39" si="5">SUM(D29:R29)</f>
        <v>0</v>
      </c>
    </row>
    <row r="30" spans="1:19" ht="18" customHeight="1" x14ac:dyDescent="0.25">
      <c r="B30" s="28" t="s">
        <v>80</v>
      </c>
      <c r="C30" s="29" t="s">
        <v>15</v>
      </c>
      <c r="D30" s="76"/>
      <c r="E30" s="76"/>
      <c r="F30" s="76"/>
      <c r="G30" s="76"/>
      <c r="H30" s="76"/>
      <c r="I30" s="76"/>
      <c r="J30" s="76"/>
      <c r="K30" s="76"/>
      <c r="L30" s="76"/>
      <c r="M30" s="76"/>
      <c r="N30" s="76"/>
      <c r="O30" s="76"/>
      <c r="P30" s="76"/>
      <c r="Q30" s="76"/>
      <c r="R30" s="76"/>
      <c r="S30" s="47">
        <f t="shared" si="5"/>
        <v>0</v>
      </c>
    </row>
    <row r="31" spans="1:19" ht="18" customHeight="1" x14ac:dyDescent="0.25">
      <c r="B31" s="28" t="s">
        <v>81</v>
      </c>
      <c r="C31" s="29" t="s">
        <v>15</v>
      </c>
      <c r="D31" s="76"/>
      <c r="E31" s="76"/>
      <c r="F31" s="76"/>
      <c r="G31" s="76"/>
      <c r="H31" s="76"/>
      <c r="I31" s="76"/>
      <c r="J31" s="76"/>
      <c r="K31" s="76"/>
      <c r="L31" s="76"/>
      <c r="M31" s="76"/>
      <c r="N31" s="76"/>
      <c r="O31" s="76"/>
      <c r="P31" s="76"/>
      <c r="Q31" s="76"/>
      <c r="R31" s="76"/>
      <c r="S31" s="47">
        <f t="shared" si="5"/>
        <v>0</v>
      </c>
    </row>
    <row r="32" spans="1:19" ht="18" customHeight="1" x14ac:dyDescent="0.25">
      <c r="B32" s="28" t="s">
        <v>82</v>
      </c>
      <c r="C32" s="29" t="s">
        <v>15</v>
      </c>
      <c r="D32" s="76"/>
      <c r="E32" s="76"/>
      <c r="F32" s="76"/>
      <c r="G32" s="76"/>
      <c r="H32" s="76"/>
      <c r="I32" s="76"/>
      <c r="J32" s="76"/>
      <c r="K32" s="76"/>
      <c r="L32" s="76"/>
      <c r="M32" s="76"/>
      <c r="N32" s="76"/>
      <c r="O32" s="76"/>
      <c r="P32" s="76"/>
      <c r="Q32" s="76"/>
      <c r="R32" s="76"/>
      <c r="S32" s="47">
        <f t="shared" si="5"/>
        <v>0</v>
      </c>
    </row>
    <row r="33" spans="2:19" ht="18" customHeight="1" x14ac:dyDescent="0.25">
      <c r="B33" s="28" t="s">
        <v>83</v>
      </c>
      <c r="C33" s="29" t="s">
        <v>15</v>
      </c>
      <c r="D33" s="76"/>
      <c r="E33" s="76"/>
      <c r="F33" s="76"/>
      <c r="G33" s="76"/>
      <c r="H33" s="76"/>
      <c r="I33" s="76"/>
      <c r="J33" s="76"/>
      <c r="K33" s="76"/>
      <c r="L33" s="76"/>
      <c r="M33" s="76"/>
      <c r="N33" s="76"/>
      <c r="O33" s="76"/>
      <c r="P33" s="76"/>
      <c r="Q33" s="76"/>
      <c r="R33" s="76"/>
      <c r="S33" s="47">
        <f t="shared" si="5"/>
        <v>0</v>
      </c>
    </row>
    <row r="34" spans="2:19" ht="18" customHeight="1" x14ac:dyDescent="0.25">
      <c r="B34" s="28" t="s">
        <v>84</v>
      </c>
      <c r="C34" s="29" t="s">
        <v>15</v>
      </c>
      <c r="D34" s="76"/>
      <c r="E34" s="76"/>
      <c r="F34" s="76"/>
      <c r="G34" s="76"/>
      <c r="H34" s="76"/>
      <c r="I34" s="76"/>
      <c r="J34" s="76"/>
      <c r="K34" s="76"/>
      <c r="L34" s="76"/>
      <c r="M34" s="76"/>
      <c r="N34" s="76"/>
      <c r="O34" s="76"/>
      <c r="P34" s="76"/>
      <c r="Q34" s="76"/>
      <c r="R34" s="76"/>
      <c r="S34" s="47">
        <f t="shared" si="5"/>
        <v>0</v>
      </c>
    </row>
    <row r="35" spans="2:19" ht="18" customHeight="1" x14ac:dyDescent="0.25">
      <c r="B35" s="28" t="s">
        <v>85</v>
      </c>
      <c r="C35" s="29" t="s">
        <v>15</v>
      </c>
      <c r="D35" s="76"/>
      <c r="E35" s="76"/>
      <c r="F35" s="76"/>
      <c r="G35" s="76"/>
      <c r="H35" s="76"/>
      <c r="I35" s="76"/>
      <c r="J35" s="76"/>
      <c r="K35" s="76"/>
      <c r="L35" s="76"/>
      <c r="M35" s="76"/>
      <c r="N35" s="76"/>
      <c r="O35" s="76"/>
      <c r="P35" s="76"/>
      <c r="Q35" s="76"/>
      <c r="R35" s="76"/>
      <c r="S35" s="47">
        <f t="shared" si="5"/>
        <v>0</v>
      </c>
    </row>
    <row r="36" spans="2:19" ht="18" customHeight="1" x14ac:dyDescent="0.25">
      <c r="B36" s="28" t="s">
        <v>86</v>
      </c>
      <c r="C36" s="29" t="s">
        <v>15</v>
      </c>
      <c r="D36" s="76"/>
      <c r="E36" s="76"/>
      <c r="F36" s="76"/>
      <c r="G36" s="76"/>
      <c r="H36" s="76"/>
      <c r="I36" s="76"/>
      <c r="J36" s="76"/>
      <c r="K36" s="76"/>
      <c r="L36" s="76"/>
      <c r="M36" s="76"/>
      <c r="N36" s="76"/>
      <c r="O36" s="76"/>
      <c r="P36" s="76"/>
      <c r="Q36" s="76"/>
      <c r="R36" s="76"/>
      <c r="S36" s="47">
        <f t="shared" si="5"/>
        <v>0</v>
      </c>
    </row>
    <row r="37" spans="2:19" ht="18" customHeight="1" x14ac:dyDescent="0.25">
      <c r="B37" s="28" t="s">
        <v>87</v>
      </c>
      <c r="C37" s="29" t="s">
        <v>15</v>
      </c>
      <c r="D37" s="76"/>
      <c r="E37" s="76"/>
      <c r="F37" s="76"/>
      <c r="G37" s="76"/>
      <c r="H37" s="76"/>
      <c r="I37" s="76"/>
      <c r="J37" s="76"/>
      <c r="K37" s="76"/>
      <c r="L37" s="76"/>
      <c r="M37" s="76"/>
      <c r="N37" s="76"/>
      <c r="O37" s="76"/>
      <c r="P37" s="76"/>
      <c r="Q37" s="76"/>
      <c r="R37" s="76"/>
      <c r="S37" s="47">
        <f t="shared" si="5"/>
        <v>0</v>
      </c>
    </row>
    <row r="38" spans="2:19" ht="18" customHeight="1" x14ac:dyDescent="0.25">
      <c r="B38" s="28" t="s">
        <v>88</v>
      </c>
      <c r="C38" s="29" t="s">
        <v>15</v>
      </c>
      <c r="D38" s="76"/>
      <c r="E38" s="76"/>
      <c r="F38" s="76"/>
      <c r="G38" s="76"/>
      <c r="H38" s="76"/>
      <c r="I38" s="76"/>
      <c r="J38" s="76"/>
      <c r="K38" s="76"/>
      <c r="L38" s="76"/>
      <c r="M38" s="76"/>
      <c r="N38" s="76"/>
      <c r="O38" s="76"/>
      <c r="P38" s="76"/>
      <c r="Q38" s="76"/>
      <c r="R38" s="76"/>
      <c r="S38" s="47">
        <f t="shared" si="5"/>
        <v>0</v>
      </c>
    </row>
    <row r="39" spans="2:19" ht="18" customHeight="1" x14ac:dyDescent="0.25">
      <c r="B39" s="30" t="s">
        <v>95</v>
      </c>
      <c r="C39" s="29"/>
      <c r="D39" s="47">
        <f>SUM(D29:D38)</f>
        <v>0</v>
      </c>
      <c r="E39" s="47">
        <f t="shared" ref="E39:R39" si="6">SUM(E29:E38)</f>
        <v>0</v>
      </c>
      <c r="F39" s="47">
        <f t="shared" si="6"/>
        <v>0</v>
      </c>
      <c r="G39" s="47">
        <f t="shared" si="6"/>
        <v>0</v>
      </c>
      <c r="H39" s="47">
        <f t="shared" si="6"/>
        <v>0</v>
      </c>
      <c r="I39" s="47">
        <f t="shared" si="6"/>
        <v>0</v>
      </c>
      <c r="J39" s="47">
        <f t="shared" si="6"/>
        <v>0</v>
      </c>
      <c r="K39" s="47">
        <f t="shared" si="6"/>
        <v>0</v>
      </c>
      <c r="L39" s="47">
        <f t="shared" si="6"/>
        <v>0</v>
      </c>
      <c r="M39" s="47">
        <f t="shared" si="6"/>
        <v>0</v>
      </c>
      <c r="N39" s="47">
        <f t="shared" si="6"/>
        <v>0</v>
      </c>
      <c r="O39" s="47">
        <f t="shared" si="6"/>
        <v>0</v>
      </c>
      <c r="P39" s="47">
        <f t="shared" si="6"/>
        <v>0</v>
      </c>
      <c r="Q39" s="47">
        <f t="shared" si="6"/>
        <v>0</v>
      </c>
      <c r="R39" s="47">
        <f t="shared" si="6"/>
        <v>0</v>
      </c>
      <c r="S39" s="47">
        <f t="shared" si="5"/>
        <v>0</v>
      </c>
    </row>
    <row r="40" spans="2:19" ht="18" customHeight="1" x14ac:dyDescent="0.25">
      <c r="B40" s="30" t="s">
        <v>96</v>
      </c>
      <c r="C40" s="27"/>
      <c r="D40" s="47"/>
      <c r="E40" s="27"/>
      <c r="F40" s="27"/>
      <c r="G40" s="27"/>
      <c r="H40" s="27"/>
      <c r="I40" s="27"/>
      <c r="J40" s="27"/>
      <c r="K40" s="27"/>
      <c r="L40" s="27"/>
      <c r="M40" s="27"/>
      <c r="N40" s="27"/>
      <c r="O40" s="27"/>
      <c r="P40" s="27"/>
      <c r="Q40" s="27"/>
      <c r="R40" s="47"/>
      <c r="S40" s="27"/>
    </row>
    <row r="41" spans="2:19" ht="3" customHeight="1" x14ac:dyDescent="0.25"/>
    <row r="42" spans="2:19" ht="18" customHeight="1" x14ac:dyDescent="0.25">
      <c r="B42" s="24" t="s">
        <v>0</v>
      </c>
      <c r="C42" s="25" t="s">
        <v>15</v>
      </c>
      <c r="D42" s="25">
        <v>1</v>
      </c>
      <c r="E42" s="25">
        <f>D42+1</f>
        <v>2</v>
      </c>
      <c r="F42" s="25">
        <f t="shared" ref="F42:R42" si="7">E42+1</f>
        <v>3</v>
      </c>
      <c r="G42" s="25">
        <f t="shared" si="7"/>
        <v>4</v>
      </c>
      <c r="H42" s="25">
        <f t="shared" si="7"/>
        <v>5</v>
      </c>
      <c r="I42" s="25">
        <f t="shared" si="7"/>
        <v>6</v>
      </c>
      <c r="J42" s="25">
        <f t="shared" si="7"/>
        <v>7</v>
      </c>
      <c r="K42" s="25">
        <f t="shared" si="7"/>
        <v>8</v>
      </c>
      <c r="L42" s="25">
        <f t="shared" si="7"/>
        <v>9</v>
      </c>
      <c r="M42" s="25">
        <f t="shared" si="7"/>
        <v>10</v>
      </c>
      <c r="N42" s="25">
        <f t="shared" si="7"/>
        <v>11</v>
      </c>
      <c r="O42" s="25">
        <f t="shared" si="7"/>
        <v>12</v>
      </c>
      <c r="P42" s="25">
        <f t="shared" si="7"/>
        <v>13</v>
      </c>
      <c r="Q42" s="25">
        <f t="shared" si="7"/>
        <v>14</v>
      </c>
      <c r="R42" s="25">
        <f t="shared" si="7"/>
        <v>15</v>
      </c>
      <c r="S42" s="25" t="s">
        <v>1</v>
      </c>
    </row>
    <row r="43" spans="2:19" ht="18" customHeight="1" x14ac:dyDescent="0.25">
      <c r="B43" s="72" t="s">
        <v>90</v>
      </c>
      <c r="C43" s="73"/>
      <c r="D43" s="74"/>
      <c r="E43" s="74"/>
      <c r="F43" s="74"/>
      <c r="G43" s="74"/>
      <c r="H43" s="74"/>
      <c r="I43" s="74"/>
      <c r="J43" s="74"/>
      <c r="K43" s="74"/>
      <c r="L43" s="74"/>
      <c r="M43" s="74"/>
      <c r="N43" s="74"/>
      <c r="O43" s="74"/>
      <c r="P43" s="74"/>
      <c r="Q43" s="74"/>
      <c r="R43" s="74"/>
      <c r="S43" s="75"/>
    </row>
    <row r="44" spans="2:19" ht="18" customHeight="1" x14ac:dyDescent="0.25">
      <c r="B44" s="26" t="s">
        <v>94</v>
      </c>
      <c r="C44" s="27"/>
      <c r="D44" s="27"/>
      <c r="E44" s="27"/>
      <c r="F44" s="27"/>
      <c r="G44" s="27"/>
      <c r="H44" s="27"/>
      <c r="I44" s="27"/>
      <c r="J44" s="27"/>
      <c r="K44" s="27"/>
      <c r="L44" s="27"/>
      <c r="M44" s="27"/>
      <c r="N44" s="27"/>
      <c r="O44" s="27"/>
      <c r="P44" s="27"/>
      <c r="Q44" s="27"/>
      <c r="R44" s="27"/>
      <c r="S44" s="27"/>
    </row>
    <row r="45" spans="2:19" ht="18" customHeight="1" x14ac:dyDescent="0.25">
      <c r="B45" s="28" t="s">
        <v>79</v>
      </c>
      <c r="C45" s="29" t="s">
        <v>15</v>
      </c>
      <c r="D45" s="76"/>
      <c r="E45" s="76"/>
      <c r="F45" s="76"/>
      <c r="G45" s="76"/>
      <c r="H45" s="76"/>
      <c r="I45" s="76"/>
      <c r="J45" s="76"/>
      <c r="K45" s="76"/>
      <c r="L45" s="76"/>
      <c r="M45" s="76"/>
      <c r="N45" s="76"/>
      <c r="O45" s="76"/>
      <c r="P45" s="76"/>
      <c r="Q45" s="76"/>
      <c r="R45" s="76"/>
      <c r="S45" s="47">
        <f t="shared" ref="S45:S55" si="8">SUM(D45:R45)</f>
        <v>0</v>
      </c>
    </row>
    <row r="46" spans="2:19" ht="18" customHeight="1" x14ac:dyDescent="0.25">
      <c r="B46" s="28" t="s">
        <v>80</v>
      </c>
      <c r="C46" s="29" t="s">
        <v>15</v>
      </c>
      <c r="D46" s="76"/>
      <c r="E46" s="76"/>
      <c r="F46" s="76"/>
      <c r="G46" s="76"/>
      <c r="H46" s="76"/>
      <c r="I46" s="76"/>
      <c r="J46" s="76"/>
      <c r="K46" s="76"/>
      <c r="L46" s="76"/>
      <c r="M46" s="76"/>
      <c r="N46" s="76"/>
      <c r="O46" s="76"/>
      <c r="P46" s="76"/>
      <c r="Q46" s="76"/>
      <c r="R46" s="76"/>
      <c r="S46" s="47">
        <f t="shared" si="8"/>
        <v>0</v>
      </c>
    </row>
    <row r="47" spans="2:19" ht="18" customHeight="1" x14ac:dyDescent="0.25">
      <c r="B47" s="28" t="s">
        <v>81</v>
      </c>
      <c r="C47" s="29" t="s">
        <v>15</v>
      </c>
      <c r="D47" s="76"/>
      <c r="E47" s="76"/>
      <c r="F47" s="76"/>
      <c r="G47" s="76"/>
      <c r="H47" s="76"/>
      <c r="I47" s="76"/>
      <c r="J47" s="76"/>
      <c r="K47" s="76"/>
      <c r="L47" s="76"/>
      <c r="M47" s="76"/>
      <c r="N47" s="76"/>
      <c r="O47" s="76"/>
      <c r="P47" s="76"/>
      <c r="Q47" s="76"/>
      <c r="R47" s="76"/>
      <c r="S47" s="47">
        <f t="shared" si="8"/>
        <v>0</v>
      </c>
    </row>
    <row r="48" spans="2:19" ht="18" customHeight="1" x14ac:dyDescent="0.25">
      <c r="B48" s="28" t="s">
        <v>82</v>
      </c>
      <c r="C48" s="29" t="s">
        <v>15</v>
      </c>
      <c r="D48" s="76"/>
      <c r="E48" s="76"/>
      <c r="F48" s="76"/>
      <c r="G48" s="76"/>
      <c r="H48" s="76"/>
      <c r="I48" s="76"/>
      <c r="J48" s="76"/>
      <c r="K48" s="76"/>
      <c r="L48" s="76"/>
      <c r="M48" s="76"/>
      <c r="N48" s="76"/>
      <c r="O48" s="76"/>
      <c r="P48" s="76"/>
      <c r="Q48" s="76"/>
      <c r="R48" s="76"/>
      <c r="S48" s="47">
        <f t="shared" si="8"/>
        <v>0</v>
      </c>
    </row>
    <row r="49" spans="2:19" ht="18" customHeight="1" x14ac:dyDescent="0.25">
      <c r="B49" s="28" t="s">
        <v>83</v>
      </c>
      <c r="C49" s="29" t="s">
        <v>15</v>
      </c>
      <c r="D49" s="76"/>
      <c r="E49" s="76"/>
      <c r="F49" s="76"/>
      <c r="G49" s="76"/>
      <c r="H49" s="76"/>
      <c r="I49" s="76"/>
      <c r="J49" s="76"/>
      <c r="K49" s="76"/>
      <c r="L49" s="76"/>
      <c r="M49" s="76"/>
      <c r="N49" s="76"/>
      <c r="O49" s="76"/>
      <c r="P49" s="76"/>
      <c r="Q49" s="76"/>
      <c r="R49" s="76"/>
      <c r="S49" s="47">
        <f t="shared" si="8"/>
        <v>0</v>
      </c>
    </row>
    <row r="50" spans="2:19" ht="18" customHeight="1" x14ac:dyDescent="0.25">
      <c r="B50" s="28" t="s">
        <v>84</v>
      </c>
      <c r="C50" s="29" t="s">
        <v>15</v>
      </c>
      <c r="D50" s="76"/>
      <c r="E50" s="76"/>
      <c r="F50" s="76"/>
      <c r="G50" s="76"/>
      <c r="H50" s="76"/>
      <c r="I50" s="76"/>
      <c r="J50" s="76"/>
      <c r="K50" s="76"/>
      <c r="L50" s="76"/>
      <c r="M50" s="76"/>
      <c r="N50" s="76"/>
      <c r="O50" s="76"/>
      <c r="P50" s="76"/>
      <c r="Q50" s="76"/>
      <c r="R50" s="76"/>
      <c r="S50" s="47">
        <f t="shared" si="8"/>
        <v>0</v>
      </c>
    </row>
    <row r="51" spans="2:19" ht="18" customHeight="1" x14ac:dyDescent="0.25">
      <c r="B51" s="28" t="s">
        <v>85</v>
      </c>
      <c r="C51" s="29" t="s">
        <v>15</v>
      </c>
      <c r="D51" s="76"/>
      <c r="E51" s="76"/>
      <c r="F51" s="76"/>
      <c r="G51" s="76"/>
      <c r="H51" s="76"/>
      <c r="I51" s="76"/>
      <c r="J51" s="76"/>
      <c r="K51" s="76"/>
      <c r="L51" s="76"/>
      <c r="M51" s="76"/>
      <c r="N51" s="76"/>
      <c r="O51" s="76"/>
      <c r="P51" s="76"/>
      <c r="Q51" s="76"/>
      <c r="R51" s="76"/>
      <c r="S51" s="47">
        <f t="shared" si="8"/>
        <v>0</v>
      </c>
    </row>
    <row r="52" spans="2:19" ht="18" customHeight="1" x14ac:dyDescent="0.25">
      <c r="B52" s="28" t="s">
        <v>86</v>
      </c>
      <c r="C52" s="29" t="s">
        <v>15</v>
      </c>
      <c r="D52" s="76"/>
      <c r="E52" s="76"/>
      <c r="F52" s="76"/>
      <c r="G52" s="76"/>
      <c r="H52" s="76"/>
      <c r="I52" s="76"/>
      <c r="J52" s="76"/>
      <c r="K52" s="76"/>
      <c r="L52" s="76"/>
      <c r="M52" s="76"/>
      <c r="N52" s="76"/>
      <c r="O52" s="76"/>
      <c r="P52" s="76"/>
      <c r="Q52" s="76"/>
      <c r="R52" s="76"/>
      <c r="S52" s="47">
        <f t="shared" si="8"/>
        <v>0</v>
      </c>
    </row>
    <row r="53" spans="2:19" ht="18" customHeight="1" x14ac:dyDescent="0.25">
      <c r="B53" s="28" t="s">
        <v>87</v>
      </c>
      <c r="C53" s="29" t="s">
        <v>15</v>
      </c>
      <c r="D53" s="76"/>
      <c r="E53" s="76"/>
      <c r="F53" s="76"/>
      <c r="G53" s="76"/>
      <c r="H53" s="76"/>
      <c r="I53" s="76"/>
      <c r="J53" s="76"/>
      <c r="K53" s="76"/>
      <c r="L53" s="76"/>
      <c r="M53" s="76"/>
      <c r="N53" s="76"/>
      <c r="O53" s="76"/>
      <c r="P53" s="76"/>
      <c r="Q53" s="76"/>
      <c r="R53" s="76"/>
      <c r="S53" s="47">
        <f t="shared" si="8"/>
        <v>0</v>
      </c>
    </row>
    <row r="54" spans="2:19" ht="18" customHeight="1" x14ac:dyDescent="0.25">
      <c r="B54" s="28" t="s">
        <v>88</v>
      </c>
      <c r="C54" s="29" t="s">
        <v>15</v>
      </c>
      <c r="D54" s="76"/>
      <c r="E54" s="76"/>
      <c r="F54" s="76"/>
      <c r="G54" s="76"/>
      <c r="H54" s="76"/>
      <c r="I54" s="76"/>
      <c r="J54" s="76"/>
      <c r="K54" s="76"/>
      <c r="L54" s="76"/>
      <c r="M54" s="76"/>
      <c r="N54" s="76"/>
      <c r="O54" s="76"/>
      <c r="P54" s="76"/>
      <c r="Q54" s="76"/>
      <c r="R54" s="76"/>
      <c r="S54" s="47">
        <f t="shared" si="8"/>
        <v>0</v>
      </c>
    </row>
    <row r="55" spans="2:19" ht="18" customHeight="1" x14ac:dyDescent="0.25">
      <c r="B55" s="30" t="s">
        <v>95</v>
      </c>
      <c r="C55" s="29"/>
      <c r="D55" s="47">
        <f>SUM(D45:D54)</f>
        <v>0</v>
      </c>
      <c r="E55" s="47">
        <f t="shared" ref="E55:R55" si="9">SUM(E45:E54)</f>
        <v>0</v>
      </c>
      <c r="F55" s="47">
        <f t="shared" si="9"/>
        <v>0</v>
      </c>
      <c r="G55" s="47">
        <f t="shared" si="9"/>
        <v>0</v>
      </c>
      <c r="H55" s="47">
        <f t="shared" si="9"/>
        <v>0</v>
      </c>
      <c r="I55" s="47">
        <f t="shared" si="9"/>
        <v>0</v>
      </c>
      <c r="J55" s="47">
        <f t="shared" si="9"/>
        <v>0</v>
      </c>
      <c r="K55" s="47">
        <f t="shared" si="9"/>
        <v>0</v>
      </c>
      <c r="L55" s="47">
        <f t="shared" si="9"/>
        <v>0</v>
      </c>
      <c r="M55" s="47">
        <f t="shared" si="9"/>
        <v>0</v>
      </c>
      <c r="N55" s="47">
        <f t="shared" si="9"/>
        <v>0</v>
      </c>
      <c r="O55" s="47">
        <f t="shared" si="9"/>
        <v>0</v>
      </c>
      <c r="P55" s="47">
        <f t="shared" si="9"/>
        <v>0</v>
      </c>
      <c r="Q55" s="47">
        <f t="shared" si="9"/>
        <v>0</v>
      </c>
      <c r="R55" s="47">
        <f t="shared" si="9"/>
        <v>0</v>
      </c>
      <c r="S55" s="47">
        <f t="shared" si="8"/>
        <v>0</v>
      </c>
    </row>
    <row r="56" spans="2:19" ht="18" customHeight="1" x14ac:dyDescent="0.25">
      <c r="B56" s="30" t="s">
        <v>96</v>
      </c>
      <c r="C56" s="27"/>
      <c r="D56" s="47"/>
      <c r="E56" s="47"/>
      <c r="F56" s="47"/>
      <c r="G56" s="47"/>
      <c r="H56" s="47"/>
      <c r="I56" s="27"/>
      <c r="J56" s="27"/>
      <c r="K56" s="27"/>
      <c r="L56" s="27"/>
      <c r="M56" s="27"/>
      <c r="N56" s="27"/>
      <c r="O56" s="27"/>
      <c r="P56" s="27"/>
      <c r="Q56" s="27"/>
      <c r="R56" s="27"/>
      <c r="S56" s="27"/>
    </row>
    <row r="57" spans="2:19" ht="3" customHeight="1" x14ac:dyDescent="0.25"/>
    <row r="58" spans="2:19" ht="18" customHeight="1" x14ac:dyDescent="0.25">
      <c r="B58" s="24" t="s">
        <v>0</v>
      </c>
      <c r="C58" s="25" t="s">
        <v>15</v>
      </c>
      <c r="D58" s="25">
        <v>1</v>
      </c>
      <c r="E58" s="25">
        <f>D58+1</f>
        <v>2</v>
      </c>
      <c r="F58" s="25">
        <f t="shared" ref="F58:R58" si="10">E58+1</f>
        <v>3</v>
      </c>
      <c r="G58" s="25">
        <f t="shared" si="10"/>
        <v>4</v>
      </c>
      <c r="H58" s="25">
        <f t="shared" si="10"/>
        <v>5</v>
      </c>
      <c r="I58" s="25">
        <f t="shared" si="10"/>
        <v>6</v>
      </c>
      <c r="J58" s="25">
        <f t="shared" si="10"/>
        <v>7</v>
      </c>
      <c r="K58" s="25">
        <f t="shared" si="10"/>
        <v>8</v>
      </c>
      <c r="L58" s="25">
        <f t="shared" si="10"/>
        <v>9</v>
      </c>
      <c r="M58" s="25">
        <f t="shared" si="10"/>
        <v>10</v>
      </c>
      <c r="N58" s="25">
        <f t="shared" si="10"/>
        <v>11</v>
      </c>
      <c r="O58" s="25">
        <f t="shared" si="10"/>
        <v>12</v>
      </c>
      <c r="P58" s="25">
        <f t="shared" si="10"/>
        <v>13</v>
      </c>
      <c r="Q58" s="25">
        <f t="shared" si="10"/>
        <v>14</v>
      </c>
      <c r="R58" s="25">
        <f t="shared" si="10"/>
        <v>15</v>
      </c>
      <c r="S58" s="25" t="s">
        <v>1</v>
      </c>
    </row>
    <row r="59" spans="2:19" ht="18" customHeight="1" x14ac:dyDescent="0.25">
      <c r="B59" s="72" t="s">
        <v>159</v>
      </c>
      <c r="C59" s="73"/>
      <c r="D59" s="74"/>
      <c r="E59" s="74"/>
      <c r="F59" s="74"/>
      <c r="G59" s="74"/>
      <c r="H59" s="74"/>
      <c r="I59" s="74"/>
      <c r="J59" s="74"/>
      <c r="K59" s="74"/>
      <c r="L59" s="74"/>
      <c r="M59" s="74"/>
      <c r="N59" s="74"/>
      <c r="O59" s="74"/>
      <c r="P59" s="74"/>
      <c r="Q59" s="74"/>
      <c r="R59" s="74"/>
      <c r="S59" s="75"/>
    </row>
    <row r="60" spans="2:19" ht="18" customHeight="1" x14ac:dyDescent="0.25">
      <c r="B60" s="26" t="s">
        <v>94</v>
      </c>
      <c r="C60" s="27"/>
      <c r="D60" s="27"/>
      <c r="E60" s="27"/>
      <c r="F60" s="27"/>
      <c r="G60" s="27"/>
      <c r="H60" s="27"/>
      <c r="I60" s="27"/>
      <c r="J60" s="27"/>
      <c r="K60" s="27"/>
      <c r="L60" s="27"/>
      <c r="M60" s="27"/>
      <c r="N60" s="27"/>
      <c r="O60" s="27"/>
      <c r="P60" s="27"/>
      <c r="Q60" s="27"/>
      <c r="R60" s="27"/>
      <c r="S60" s="27"/>
    </row>
    <row r="61" spans="2:19" ht="18" customHeight="1" x14ac:dyDescent="0.25">
      <c r="B61" s="28" t="s">
        <v>79</v>
      </c>
      <c r="C61" s="29" t="s">
        <v>17</v>
      </c>
      <c r="D61" s="84"/>
      <c r="E61" s="84"/>
      <c r="F61" s="84"/>
      <c r="G61" s="84"/>
      <c r="H61" s="84"/>
      <c r="I61" s="84"/>
      <c r="J61" s="84"/>
      <c r="K61" s="84"/>
      <c r="L61" s="84"/>
      <c r="M61" s="84"/>
      <c r="N61" s="84"/>
      <c r="O61" s="84"/>
      <c r="P61" s="84"/>
      <c r="Q61" s="84"/>
      <c r="R61" s="84"/>
      <c r="S61" s="47">
        <f t="shared" ref="S61:S71" si="11">SUM(D61:R61)</f>
        <v>0</v>
      </c>
    </row>
    <row r="62" spans="2:19" ht="18" customHeight="1" x14ac:dyDescent="0.25">
      <c r="B62" s="28" t="s">
        <v>80</v>
      </c>
      <c r="C62" s="29" t="s">
        <v>17</v>
      </c>
      <c r="D62" s="76"/>
      <c r="E62" s="76"/>
      <c r="F62" s="76"/>
      <c r="G62" s="76"/>
      <c r="H62" s="76"/>
      <c r="I62" s="76"/>
      <c r="J62" s="76"/>
      <c r="K62" s="76"/>
      <c r="L62" s="76"/>
      <c r="M62" s="76"/>
      <c r="N62" s="76"/>
      <c r="O62" s="76"/>
      <c r="P62" s="76"/>
      <c r="Q62" s="76"/>
      <c r="R62" s="76"/>
      <c r="S62" s="47">
        <f t="shared" si="11"/>
        <v>0</v>
      </c>
    </row>
    <row r="63" spans="2:19" ht="18" customHeight="1" x14ac:dyDescent="0.25">
      <c r="B63" s="28" t="s">
        <v>81</v>
      </c>
      <c r="C63" s="29" t="s">
        <v>17</v>
      </c>
      <c r="D63" s="76"/>
      <c r="E63" s="76"/>
      <c r="F63" s="76"/>
      <c r="G63" s="76"/>
      <c r="H63" s="76"/>
      <c r="I63" s="76"/>
      <c r="J63" s="76"/>
      <c r="K63" s="76"/>
      <c r="L63" s="76"/>
      <c r="M63" s="76"/>
      <c r="N63" s="76"/>
      <c r="O63" s="76"/>
      <c r="P63" s="76"/>
      <c r="Q63" s="76"/>
      <c r="R63" s="76"/>
      <c r="S63" s="47">
        <f t="shared" si="11"/>
        <v>0</v>
      </c>
    </row>
    <row r="64" spans="2:19" ht="18" customHeight="1" x14ac:dyDescent="0.25">
      <c r="B64" s="28" t="s">
        <v>82</v>
      </c>
      <c r="C64" s="29" t="s">
        <v>17</v>
      </c>
      <c r="D64" s="76"/>
      <c r="E64" s="76"/>
      <c r="F64" s="76"/>
      <c r="G64" s="76"/>
      <c r="H64" s="76"/>
      <c r="I64" s="76"/>
      <c r="J64" s="76"/>
      <c r="K64" s="76"/>
      <c r="L64" s="76"/>
      <c r="M64" s="76"/>
      <c r="N64" s="76"/>
      <c r="O64" s="76"/>
      <c r="P64" s="76"/>
      <c r="Q64" s="76"/>
      <c r="R64" s="76"/>
      <c r="S64" s="47">
        <f t="shared" si="11"/>
        <v>0</v>
      </c>
    </row>
    <row r="65" spans="2:19" ht="18" customHeight="1" x14ac:dyDescent="0.25">
      <c r="B65" s="28" t="s">
        <v>83</v>
      </c>
      <c r="C65" s="29" t="s">
        <v>17</v>
      </c>
      <c r="D65" s="76"/>
      <c r="E65" s="76"/>
      <c r="F65" s="76"/>
      <c r="G65" s="76"/>
      <c r="H65" s="76"/>
      <c r="I65" s="76"/>
      <c r="J65" s="76"/>
      <c r="K65" s="76"/>
      <c r="L65" s="76"/>
      <c r="M65" s="76"/>
      <c r="N65" s="76"/>
      <c r="O65" s="76"/>
      <c r="P65" s="76"/>
      <c r="Q65" s="76"/>
      <c r="R65" s="76"/>
      <c r="S65" s="47">
        <f t="shared" si="11"/>
        <v>0</v>
      </c>
    </row>
    <row r="66" spans="2:19" ht="18" customHeight="1" x14ac:dyDescent="0.25">
      <c r="B66" s="28" t="s">
        <v>84</v>
      </c>
      <c r="C66" s="29" t="s">
        <v>17</v>
      </c>
      <c r="D66" s="76"/>
      <c r="E66" s="76"/>
      <c r="F66" s="76"/>
      <c r="G66" s="76"/>
      <c r="H66" s="76"/>
      <c r="I66" s="76"/>
      <c r="J66" s="76"/>
      <c r="K66" s="76"/>
      <c r="L66" s="76"/>
      <c r="M66" s="76"/>
      <c r="N66" s="76"/>
      <c r="O66" s="76"/>
      <c r="P66" s="76"/>
      <c r="Q66" s="76"/>
      <c r="R66" s="76"/>
      <c r="S66" s="47">
        <f t="shared" si="11"/>
        <v>0</v>
      </c>
    </row>
    <row r="67" spans="2:19" ht="18" customHeight="1" x14ac:dyDescent="0.25">
      <c r="B67" s="28" t="s">
        <v>85</v>
      </c>
      <c r="C67" s="29" t="s">
        <v>17</v>
      </c>
      <c r="D67" s="76"/>
      <c r="E67" s="76"/>
      <c r="F67" s="76"/>
      <c r="G67" s="76"/>
      <c r="H67" s="76"/>
      <c r="I67" s="76"/>
      <c r="J67" s="76"/>
      <c r="K67" s="76"/>
      <c r="L67" s="76"/>
      <c r="M67" s="76"/>
      <c r="N67" s="76"/>
      <c r="O67" s="76"/>
      <c r="P67" s="76"/>
      <c r="Q67" s="76"/>
      <c r="R67" s="76"/>
      <c r="S67" s="47">
        <f t="shared" si="11"/>
        <v>0</v>
      </c>
    </row>
    <row r="68" spans="2:19" ht="18" customHeight="1" x14ac:dyDescent="0.25">
      <c r="B68" s="28" t="s">
        <v>86</v>
      </c>
      <c r="C68" s="29" t="s">
        <v>17</v>
      </c>
      <c r="D68" s="76"/>
      <c r="E68" s="76"/>
      <c r="F68" s="76"/>
      <c r="G68" s="76"/>
      <c r="H68" s="76"/>
      <c r="I68" s="76"/>
      <c r="J68" s="76"/>
      <c r="K68" s="76"/>
      <c r="L68" s="76"/>
      <c r="M68" s="76"/>
      <c r="N68" s="76"/>
      <c r="O68" s="76"/>
      <c r="P68" s="76"/>
      <c r="Q68" s="76"/>
      <c r="R68" s="76"/>
      <c r="S68" s="47">
        <f t="shared" si="11"/>
        <v>0</v>
      </c>
    </row>
    <row r="69" spans="2:19" ht="18" customHeight="1" x14ac:dyDescent="0.25">
      <c r="B69" s="28" t="s">
        <v>87</v>
      </c>
      <c r="C69" s="29" t="s">
        <v>17</v>
      </c>
      <c r="D69" s="76"/>
      <c r="E69" s="76"/>
      <c r="F69" s="76"/>
      <c r="G69" s="76"/>
      <c r="H69" s="76"/>
      <c r="I69" s="76"/>
      <c r="J69" s="76"/>
      <c r="K69" s="76"/>
      <c r="L69" s="76"/>
      <c r="M69" s="76"/>
      <c r="N69" s="76"/>
      <c r="O69" s="76"/>
      <c r="P69" s="76"/>
      <c r="Q69" s="76"/>
      <c r="R69" s="76"/>
      <c r="S69" s="47">
        <f t="shared" si="11"/>
        <v>0</v>
      </c>
    </row>
    <row r="70" spans="2:19" ht="18" customHeight="1" x14ac:dyDescent="0.25">
      <c r="B70" s="28" t="s">
        <v>88</v>
      </c>
      <c r="C70" s="29" t="s">
        <v>17</v>
      </c>
      <c r="D70" s="76"/>
      <c r="E70" s="76"/>
      <c r="F70" s="76"/>
      <c r="G70" s="76"/>
      <c r="H70" s="76"/>
      <c r="I70" s="76"/>
      <c r="J70" s="76"/>
      <c r="K70" s="76"/>
      <c r="L70" s="76"/>
      <c r="M70" s="76"/>
      <c r="N70" s="76"/>
      <c r="O70" s="76"/>
      <c r="P70" s="76"/>
      <c r="Q70" s="76"/>
      <c r="R70" s="76"/>
      <c r="S70" s="47">
        <f t="shared" si="11"/>
        <v>0</v>
      </c>
    </row>
    <row r="71" spans="2:19" ht="18" customHeight="1" x14ac:dyDescent="0.25">
      <c r="B71" s="30" t="s">
        <v>95</v>
      </c>
      <c r="C71" s="29"/>
      <c r="D71" s="47">
        <f>SUM(D61:D70)</f>
        <v>0</v>
      </c>
      <c r="E71" s="47">
        <f t="shared" ref="E71:R71" si="12">SUM(E61:E70)</f>
        <v>0</v>
      </c>
      <c r="F71" s="47">
        <f t="shared" si="12"/>
        <v>0</v>
      </c>
      <c r="G71" s="47">
        <f t="shared" si="12"/>
        <v>0</v>
      </c>
      <c r="H71" s="47">
        <f t="shared" si="12"/>
        <v>0</v>
      </c>
      <c r="I71" s="47">
        <f t="shared" si="12"/>
        <v>0</v>
      </c>
      <c r="J71" s="47">
        <f t="shared" si="12"/>
        <v>0</v>
      </c>
      <c r="K71" s="47">
        <f t="shared" si="12"/>
        <v>0</v>
      </c>
      <c r="L71" s="47">
        <f t="shared" si="12"/>
        <v>0</v>
      </c>
      <c r="M71" s="47">
        <f t="shared" si="12"/>
        <v>0</v>
      </c>
      <c r="N71" s="47">
        <f t="shared" si="12"/>
        <v>0</v>
      </c>
      <c r="O71" s="47">
        <f t="shared" si="12"/>
        <v>0</v>
      </c>
      <c r="P71" s="47">
        <f t="shared" si="12"/>
        <v>0</v>
      </c>
      <c r="Q71" s="47">
        <f t="shared" si="12"/>
        <v>0</v>
      </c>
      <c r="R71" s="47">
        <f t="shared" si="12"/>
        <v>0</v>
      </c>
      <c r="S71" s="47">
        <f t="shared" si="11"/>
        <v>0</v>
      </c>
    </row>
    <row r="72" spans="2:19" ht="18" customHeight="1" x14ac:dyDescent="0.25">
      <c r="B72" s="30" t="s">
        <v>96</v>
      </c>
      <c r="C72" s="27"/>
      <c r="D72" s="47"/>
      <c r="E72" s="85"/>
      <c r="F72" s="85"/>
      <c r="G72" s="85"/>
      <c r="H72" s="85"/>
      <c r="I72" s="85"/>
      <c r="J72" s="85"/>
      <c r="K72" s="85"/>
      <c r="L72" s="85"/>
      <c r="M72" s="85"/>
      <c r="N72" s="85"/>
      <c r="O72" s="85"/>
      <c r="P72" s="85"/>
      <c r="Q72" s="85"/>
      <c r="R72" s="85"/>
      <c r="S72" s="27"/>
    </row>
    <row r="73" spans="2:19" ht="3" customHeight="1" x14ac:dyDescent="0.25"/>
    <row r="74" spans="2:19" ht="18" customHeight="1" x14ac:dyDescent="0.25">
      <c r="B74" s="24" t="s">
        <v>0</v>
      </c>
      <c r="C74" s="25" t="s">
        <v>15</v>
      </c>
      <c r="D74" s="25">
        <v>1</v>
      </c>
      <c r="E74" s="25">
        <f>D74+1</f>
        <v>2</v>
      </c>
      <c r="F74" s="25">
        <f t="shared" ref="F74:R74" si="13">E74+1</f>
        <v>3</v>
      </c>
      <c r="G74" s="25">
        <f t="shared" si="13"/>
        <v>4</v>
      </c>
      <c r="H74" s="25">
        <f t="shared" si="13"/>
        <v>5</v>
      </c>
      <c r="I74" s="25">
        <f t="shared" si="13"/>
        <v>6</v>
      </c>
      <c r="J74" s="25">
        <f t="shared" si="13"/>
        <v>7</v>
      </c>
      <c r="K74" s="25">
        <f t="shared" si="13"/>
        <v>8</v>
      </c>
      <c r="L74" s="25">
        <f t="shared" si="13"/>
        <v>9</v>
      </c>
      <c r="M74" s="25">
        <f t="shared" si="13"/>
        <v>10</v>
      </c>
      <c r="N74" s="25">
        <f t="shared" si="13"/>
        <v>11</v>
      </c>
      <c r="O74" s="25">
        <f t="shared" si="13"/>
        <v>12</v>
      </c>
      <c r="P74" s="25">
        <f t="shared" si="13"/>
        <v>13</v>
      </c>
      <c r="Q74" s="25">
        <f t="shared" si="13"/>
        <v>14</v>
      </c>
      <c r="R74" s="25">
        <f t="shared" si="13"/>
        <v>15</v>
      </c>
      <c r="S74" s="25" t="s">
        <v>1</v>
      </c>
    </row>
    <row r="75" spans="2:19" ht="18" customHeight="1" x14ac:dyDescent="0.25">
      <c r="B75" s="72" t="s">
        <v>91</v>
      </c>
      <c r="C75" s="73"/>
      <c r="D75" s="74"/>
      <c r="E75" s="74"/>
      <c r="F75" s="74"/>
      <c r="G75" s="74"/>
      <c r="H75" s="74"/>
      <c r="I75" s="74"/>
      <c r="J75" s="74"/>
      <c r="K75" s="74"/>
      <c r="L75" s="74"/>
      <c r="M75" s="74"/>
      <c r="N75" s="74"/>
      <c r="O75" s="74"/>
      <c r="P75" s="74"/>
      <c r="Q75" s="74"/>
      <c r="R75" s="74"/>
      <c r="S75" s="75"/>
    </row>
    <row r="76" spans="2:19" ht="18" customHeight="1" x14ac:dyDescent="0.25">
      <c r="B76" s="26" t="s">
        <v>94</v>
      </c>
      <c r="C76" s="27"/>
      <c r="D76" s="27"/>
      <c r="E76" s="27"/>
      <c r="F76" s="27"/>
      <c r="G76" s="27"/>
      <c r="H76" s="27"/>
      <c r="I76" s="27"/>
      <c r="J76" s="27"/>
      <c r="K76" s="27"/>
      <c r="L76" s="27"/>
      <c r="M76" s="27"/>
      <c r="N76" s="27"/>
      <c r="O76" s="27"/>
      <c r="P76" s="27"/>
      <c r="Q76" s="27"/>
      <c r="R76" s="27"/>
      <c r="S76" s="27"/>
    </row>
    <row r="77" spans="2:19" ht="18" customHeight="1" x14ac:dyDescent="0.25">
      <c r="B77" s="28" t="s">
        <v>79</v>
      </c>
      <c r="C77" s="29" t="s">
        <v>17</v>
      </c>
      <c r="D77" s="76"/>
      <c r="E77" s="84"/>
      <c r="F77" s="84"/>
      <c r="G77" s="84"/>
      <c r="H77" s="84"/>
      <c r="I77" s="84"/>
      <c r="J77" s="84"/>
      <c r="K77" s="84"/>
      <c r="L77" s="84"/>
      <c r="M77" s="84"/>
      <c r="N77" s="84"/>
      <c r="O77" s="84"/>
      <c r="P77" s="84"/>
      <c r="Q77" s="84"/>
      <c r="R77" s="76"/>
      <c r="S77" s="47">
        <f t="shared" ref="S77:S87" si="14">SUM(D77:R77)</f>
        <v>0</v>
      </c>
    </row>
    <row r="78" spans="2:19" ht="18" customHeight="1" x14ac:dyDescent="0.25">
      <c r="B78" s="28" t="s">
        <v>80</v>
      </c>
      <c r="C78" s="29" t="s">
        <v>17</v>
      </c>
      <c r="D78" s="76"/>
      <c r="E78" s="76"/>
      <c r="F78" s="76"/>
      <c r="G78" s="76"/>
      <c r="H78" s="76"/>
      <c r="I78" s="76"/>
      <c r="J78" s="76"/>
      <c r="K78" s="76"/>
      <c r="L78" s="76"/>
      <c r="M78" s="76"/>
      <c r="N78" s="76"/>
      <c r="O78" s="76"/>
      <c r="P78" s="76"/>
      <c r="Q78" s="76"/>
      <c r="R78" s="76"/>
      <c r="S78" s="47">
        <f t="shared" si="14"/>
        <v>0</v>
      </c>
    </row>
    <row r="79" spans="2:19" ht="18" customHeight="1" x14ac:dyDescent="0.25">
      <c r="B79" s="28" t="s">
        <v>81</v>
      </c>
      <c r="C79" s="29" t="s">
        <v>17</v>
      </c>
      <c r="D79" s="76"/>
      <c r="E79" s="76"/>
      <c r="F79" s="76"/>
      <c r="G79" s="76"/>
      <c r="H79" s="76"/>
      <c r="I79" s="76"/>
      <c r="J79" s="76"/>
      <c r="K79" s="76"/>
      <c r="L79" s="76"/>
      <c r="M79" s="76"/>
      <c r="N79" s="76"/>
      <c r="O79" s="76"/>
      <c r="P79" s="76"/>
      <c r="Q79" s="76"/>
      <c r="R79" s="76"/>
      <c r="S79" s="47">
        <f t="shared" si="14"/>
        <v>0</v>
      </c>
    </row>
    <row r="80" spans="2:19" ht="18" customHeight="1" x14ac:dyDescent="0.25">
      <c r="B80" s="28" t="s">
        <v>82</v>
      </c>
      <c r="C80" s="29" t="s">
        <v>17</v>
      </c>
      <c r="D80" s="76"/>
      <c r="E80" s="76"/>
      <c r="F80" s="76"/>
      <c r="G80" s="76"/>
      <c r="H80" s="76"/>
      <c r="I80" s="76"/>
      <c r="J80" s="76"/>
      <c r="K80" s="76"/>
      <c r="L80" s="76"/>
      <c r="M80" s="76"/>
      <c r="N80" s="76"/>
      <c r="O80" s="76"/>
      <c r="P80" s="76"/>
      <c r="Q80" s="76"/>
      <c r="R80" s="76"/>
      <c r="S80" s="47">
        <f t="shared" si="14"/>
        <v>0</v>
      </c>
    </row>
    <row r="81" spans="2:19" ht="18" customHeight="1" x14ac:dyDescent="0.25">
      <c r="B81" s="28" t="s">
        <v>83</v>
      </c>
      <c r="C81" s="29" t="s">
        <v>17</v>
      </c>
      <c r="D81" s="76"/>
      <c r="E81" s="76"/>
      <c r="F81" s="76"/>
      <c r="G81" s="76"/>
      <c r="H81" s="76"/>
      <c r="I81" s="76"/>
      <c r="J81" s="76"/>
      <c r="K81" s="76"/>
      <c r="L81" s="76"/>
      <c r="M81" s="76"/>
      <c r="N81" s="76"/>
      <c r="O81" s="76"/>
      <c r="P81" s="76"/>
      <c r="Q81" s="76"/>
      <c r="R81" s="76"/>
      <c r="S81" s="47">
        <f t="shared" si="14"/>
        <v>0</v>
      </c>
    </row>
    <row r="82" spans="2:19" ht="18" customHeight="1" x14ac:dyDescent="0.25">
      <c r="B82" s="28" t="s">
        <v>84</v>
      </c>
      <c r="C82" s="29" t="s">
        <v>17</v>
      </c>
      <c r="D82" s="76"/>
      <c r="E82" s="76"/>
      <c r="F82" s="76"/>
      <c r="G82" s="76"/>
      <c r="H82" s="76"/>
      <c r="I82" s="76"/>
      <c r="J82" s="76"/>
      <c r="K82" s="76"/>
      <c r="L82" s="76"/>
      <c r="M82" s="76"/>
      <c r="N82" s="76"/>
      <c r="O82" s="76"/>
      <c r="P82" s="76"/>
      <c r="Q82" s="76"/>
      <c r="R82" s="76"/>
      <c r="S82" s="47">
        <f t="shared" si="14"/>
        <v>0</v>
      </c>
    </row>
    <row r="83" spans="2:19" ht="18" customHeight="1" x14ac:dyDescent="0.25">
      <c r="B83" s="28" t="s">
        <v>85</v>
      </c>
      <c r="C83" s="29" t="s">
        <v>17</v>
      </c>
      <c r="D83" s="76"/>
      <c r="E83" s="76"/>
      <c r="F83" s="76"/>
      <c r="G83" s="76"/>
      <c r="H83" s="76"/>
      <c r="I83" s="76"/>
      <c r="J83" s="76"/>
      <c r="K83" s="76"/>
      <c r="L83" s="76"/>
      <c r="M83" s="76"/>
      <c r="N83" s="76"/>
      <c r="O83" s="76"/>
      <c r="P83" s="76"/>
      <c r="Q83" s="76"/>
      <c r="R83" s="76"/>
      <c r="S83" s="47">
        <f t="shared" si="14"/>
        <v>0</v>
      </c>
    </row>
    <row r="84" spans="2:19" ht="18" customHeight="1" x14ac:dyDescent="0.25">
      <c r="B84" s="28" t="s">
        <v>86</v>
      </c>
      <c r="C84" s="29" t="s">
        <v>17</v>
      </c>
      <c r="D84" s="76"/>
      <c r="E84" s="76"/>
      <c r="F84" s="76"/>
      <c r="G84" s="76"/>
      <c r="H84" s="76"/>
      <c r="I84" s="76"/>
      <c r="J84" s="76"/>
      <c r="K84" s="76"/>
      <c r="L84" s="76"/>
      <c r="M84" s="76"/>
      <c r="N84" s="76"/>
      <c r="O84" s="76"/>
      <c r="P84" s="76"/>
      <c r="Q84" s="76"/>
      <c r="R84" s="76"/>
      <c r="S84" s="47">
        <f t="shared" si="14"/>
        <v>0</v>
      </c>
    </row>
    <row r="85" spans="2:19" ht="18" customHeight="1" x14ac:dyDescent="0.25">
      <c r="B85" s="28" t="s">
        <v>87</v>
      </c>
      <c r="C85" s="29" t="s">
        <v>17</v>
      </c>
      <c r="D85" s="76"/>
      <c r="E85" s="76"/>
      <c r="F85" s="76"/>
      <c r="G85" s="76"/>
      <c r="H85" s="76"/>
      <c r="I85" s="76"/>
      <c r="J85" s="76"/>
      <c r="K85" s="76"/>
      <c r="L85" s="76"/>
      <c r="M85" s="76"/>
      <c r="N85" s="76"/>
      <c r="O85" s="76"/>
      <c r="P85" s="76"/>
      <c r="Q85" s="76"/>
      <c r="R85" s="76"/>
      <c r="S85" s="47">
        <f t="shared" si="14"/>
        <v>0</v>
      </c>
    </row>
    <row r="86" spans="2:19" ht="18" customHeight="1" x14ac:dyDescent="0.25">
      <c r="B86" s="28" t="s">
        <v>88</v>
      </c>
      <c r="C86" s="29" t="s">
        <v>17</v>
      </c>
      <c r="D86" s="76"/>
      <c r="E86" s="76"/>
      <c r="F86" s="76"/>
      <c r="G86" s="76"/>
      <c r="H86" s="76"/>
      <c r="I86" s="76"/>
      <c r="J86" s="76"/>
      <c r="K86" s="76"/>
      <c r="L86" s="76"/>
      <c r="M86" s="76"/>
      <c r="N86" s="76"/>
      <c r="O86" s="76"/>
      <c r="P86" s="76"/>
      <c r="Q86" s="76"/>
      <c r="R86" s="76"/>
      <c r="S86" s="47">
        <f t="shared" si="14"/>
        <v>0</v>
      </c>
    </row>
    <row r="87" spans="2:19" ht="18" customHeight="1" x14ac:dyDescent="0.25">
      <c r="B87" s="30" t="s">
        <v>95</v>
      </c>
      <c r="C87" s="29"/>
      <c r="D87" s="47">
        <f>SUM(D77:D86)</f>
        <v>0</v>
      </c>
      <c r="E87" s="47">
        <f t="shared" ref="E87:R87" si="15">SUM(E77:E86)</f>
        <v>0</v>
      </c>
      <c r="F87" s="47">
        <f t="shared" si="15"/>
        <v>0</v>
      </c>
      <c r="G87" s="47">
        <f t="shared" si="15"/>
        <v>0</v>
      </c>
      <c r="H87" s="47">
        <f t="shared" si="15"/>
        <v>0</v>
      </c>
      <c r="I87" s="47">
        <f t="shared" si="15"/>
        <v>0</v>
      </c>
      <c r="J87" s="47">
        <f t="shared" si="15"/>
        <v>0</v>
      </c>
      <c r="K87" s="47">
        <f t="shared" si="15"/>
        <v>0</v>
      </c>
      <c r="L87" s="47">
        <f t="shared" si="15"/>
        <v>0</v>
      </c>
      <c r="M87" s="47">
        <f t="shared" si="15"/>
        <v>0</v>
      </c>
      <c r="N87" s="47">
        <f t="shared" si="15"/>
        <v>0</v>
      </c>
      <c r="O87" s="47">
        <f t="shared" si="15"/>
        <v>0</v>
      </c>
      <c r="P87" s="47">
        <f t="shared" si="15"/>
        <v>0</v>
      </c>
      <c r="Q87" s="47">
        <f t="shared" si="15"/>
        <v>0</v>
      </c>
      <c r="R87" s="47">
        <f t="shared" si="15"/>
        <v>0</v>
      </c>
      <c r="S87" s="47">
        <f t="shared" si="14"/>
        <v>0</v>
      </c>
    </row>
    <row r="88" spans="2:19" ht="18" customHeight="1" x14ac:dyDescent="0.25">
      <c r="B88" s="30" t="s">
        <v>96</v>
      </c>
      <c r="C88" s="27"/>
      <c r="D88" s="47"/>
      <c r="E88" s="85"/>
      <c r="F88" s="85"/>
      <c r="G88" s="85"/>
      <c r="H88" s="85"/>
      <c r="I88" s="85"/>
      <c r="J88" s="85"/>
      <c r="K88" s="85"/>
      <c r="L88" s="85"/>
      <c r="M88" s="85"/>
      <c r="N88" s="85"/>
      <c r="O88" s="85"/>
      <c r="P88" s="85"/>
      <c r="Q88" s="85"/>
      <c r="R88" s="47"/>
      <c r="S88" s="27"/>
    </row>
    <row r="89" spans="2:19" ht="3" customHeight="1" x14ac:dyDescent="0.25"/>
    <row r="90" spans="2:19" ht="18" customHeight="1" x14ac:dyDescent="0.25">
      <c r="B90" s="24" t="s">
        <v>0</v>
      </c>
      <c r="C90" s="25" t="s">
        <v>15</v>
      </c>
      <c r="D90" s="25">
        <v>1</v>
      </c>
      <c r="E90" s="25">
        <f>D90+1</f>
        <v>2</v>
      </c>
      <c r="F90" s="25">
        <f t="shared" ref="F90:R90" si="16">E90+1</f>
        <v>3</v>
      </c>
      <c r="G90" s="25">
        <f t="shared" si="16"/>
        <v>4</v>
      </c>
      <c r="H90" s="25">
        <f t="shared" si="16"/>
        <v>5</v>
      </c>
      <c r="I90" s="25">
        <f t="shared" si="16"/>
        <v>6</v>
      </c>
      <c r="J90" s="25">
        <f t="shared" si="16"/>
        <v>7</v>
      </c>
      <c r="K90" s="25">
        <f t="shared" si="16"/>
        <v>8</v>
      </c>
      <c r="L90" s="25">
        <f t="shared" si="16"/>
        <v>9</v>
      </c>
      <c r="M90" s="25">
        <f t="shared" si="16"/>
        <v>10</v>
      </c>
      <c r="N90" s="25">
        <f t="shared" si="16"/>
        <v>11</v>
      </c>
      <c r="O90" s="25">
        <f t="shared" si="16"/>
        <v>12</v>
      </c>
      <c r="P90" s="25">
        <f t="shared" si="16"/>
        <v>13</v>
      </c>
      <c r="Q90" s="25">
        <f t="shared" si="16"/>
        <v>14</v>
      </c>
      <c r="R90" s="25">
        <f t="shared" si="16"/>
        <v>15</v>
      </c>
      <c r="S90" s="25" t="s">
        <v>1</v>
      </c>
    </row>
    <row r="91" spans="2:19" ht="18" customHeight="1" x14ac:dyDescent="0.25">
      <c r="B91" s="72" t="s">
        <v>92</v>
      </c>
      <c r="C91" s="73"/>
      <c r="D91" s="74"/>
      <c r="E91" s="74"/>
      <c r="F91" s="74"/>
      <c r="G91" s="74"/>
      <c r="H91" s="74"/>
      <c r="I91" s="74"/>
      <c r="J91" s="74"/>
      <c r="K91" s="74"/>
      <c r="L91" s="74"/>
      <c r="M91" s="74"/>
      <c r="N91" s="74"/>
      <c r="O91" s="74"/>
      <c r="P91" s="74"/>
      <c r="Q91" s="74"/>
      <c r="R91" s="74"/>
      <c r="S91" s="75"/>
    </row>
    <row r="92" spans="2:19" ht="18" customHeight="1" x14ac:dyDescent="0.25">
      <c r="B92" s="26" t="s">
        <v>94</v>
      </c>
      <c r="C92" s="27"/>
      <c r="D92" s="27"/>
      <c r="E92" s="27"/>
      <c r="F92" s="27"/>
      <c r="G92" s="27"/>
      <c r="H92" s="27"/>
      <c r="I92" s="27"/>
      <c r="J92" s="27"/>
      <c r="K92" s="27"/>
      <c r="L92" s="27"/>
      <c r="M92" s="27"/>
      <c r="N92" s="27"/>
      <c r="O92" s="27"/>
      <c r="P92" s="27"/>
      <c r="Q92" s="27"/>
      <c r="R92" s="27"/>
      <c r="S92" s="27"/>
    </row>
    <row r="93" spans="2:19" ht="18" customHeight="1" x14ac:dyDescent="0.25">
      <c r="B93" s="28" t="s">
        <v>79</v>
      </c>
      <c r="C93" s="29" t="s">
        <v>17</v>
      </c>
      <c r="D93" s="76"/>
      <c r="E93" s="76"/>
      <c r="F93" s="76"/>
      <c r="G93" s="76"/>
      <c r="H93" s="76"/>
      <c r="I93" s="84"/>
      <c r="J93" s="84"/>
      <c r="K93" s="84"/>
      <c r="L93" s="84"/>
      <c r="M93" s="84"/>
      <c r="N93" s="84"/>
      <c r="O93" s="84"/>
      <c r="P93" s="84"/>
      <c r="Q93" s="84"/>
      <c r="R93" s="84"/>
      <c r="S93" s="47">
        <f t="shared" ref="S93:S103" si="17">SUM(D93:R93)</f>
        <v>0</v>
      </c>
    </row>
    <row r="94" spans="2:19" ht="18" customHeight="1" x14ac:dyDescent="0.25">
      <c r="B94" s="28" t="s">
        <v>80</v>
      </c>
      <c r="C94" s="29" t="s">
        <v>17</v>
      </c>
      <c r="D94" s="76"/>
      <c r="E94" s="76"/>
      <c r="F94" s="76"/>
      <c r="G94" s="76"/>
      <c r="H94" s="76"/>
      <c r="I94" s="76"/>
      <c r="J94" s="76"/>
      <c r="K94" s="76"/>
      <c r="L94" s="76"/>
      <c r="M94" s="76"/>
      <c r="N94" s="76"/>
      <c r="O94" s="76"/>
      <c r="P94" s="76"/>
      <c r="Q94" s="76"/>
      <c r="R94" s="76"/>
      <c r="S94" s="47">
        <f t="shared" si="17"/>
        <v>0</v>
      </c>
    </row>
    <row r="95" spans="2:19" ht="18" customHeight="1" x14ac:dyDescent="0.25">
      <c r="B95" s="28" t="s">
        <v>81</v>
      </c>
      <c r="C95" s="29" t="s">
        <v>17</v>
      </c>
      <c r="D95" s="76"/>
      <c r="E95" s="76"/>
      <c r="F95" s="76"/>
      <c r="G95" s="76"/>
      <c r="H95" s="76"/>
      <c r="I95" s="76"/>
      <c r="J95" s="76"/>
      <c r="K95" s="76"/>
      <c r="L95" s="76"/>
      <c r="M95" s="76"/>
      <c r="N95" s="76"/>
      <c r="O95" s="76"/>
      <c r="P95" s="76"/>
      <c r="Q95" s="76"/>
      <c r="R95" s="76"/>
      <c r="S95" s="47">
        <f t="shared" si="17"/>
        <v>0</v>
      </c>
    </row>
    <row r="96" spans="2:19" ht="18" customHeight="1" x14ac:dyDescent="0.25">
      <c r="B96" s="28" t="s">
        <v>82</v>
      </c>
      <c r="C96" s="29" t="s">
        <v>17</v>
      </c>
      <c r="D96" s="76"/>
      <c r="E96" s="76"/>
      <c r="F96" s="76"/>
      <c r="G96" s="76"/>
      <c r="H96" s="76"/>
      <c r="I96" s="76"/>
      <c r="J96" s="76"/>
      <c r="K96" s="76"/>
      <c r="L96" s="76"/>
      <c r="M96" s="76"/>
      <c r="N96" s="76"/>
      <c r="O96" s="76"/>
      <c r="P96" s="76"/>
      <c r="Q96" s="76"/>
      <c r="R96" s="76"/>
      <c r="S96" s="47">
        <f t="shared" si="17"/>
        <v>0</v>
      </c>
    </row>
    <row r="97" spans="2:19" ht="18" customHeight="1" x14ac:dyDescent="0.25">
      <c r="B97" s="28" t="s">
        <v>83</v>
      </c>
      <c r="C97" s="29" t="s">
        <v>17</v>
      </c>
      <c r="D97" s="76"/>
      <c r="E97" s="76"/>
      <c r="F97" s="76"/>
      <c r="G97" s="76"/>
      <c r="H97" s="76"/>
      <c r="I97" s="76"/>
      <c r="J97" s="76"/>
      <c r="K97" s="76"/>
      <c r="L97" s="76"/>
      <c r="M97" s="76"/>
      <c r="N97" s="76"/>
      <c r="O97" s="76"/>
      <c r="P97" s="76"/>
      <c r="Q97" s="76"/>
      <c r="R97" s="76"/>
      <c r="S97" s="47">
        <f t="shared" si="17"/>
        <v>0</v>
      </c>
    </row>
    <row r="98" spans="2:19" ht="18" customHeight="1" x14ac:dyDescent="0.25">
      <c r="B98" s="28" t="s">
        <v>84</v>
      </c>
      <c r="C98" s="29" t="s">
        <v>17</v>
      </c>
      <c r="D98" s="76"/>
      <c r="E98" s="76"/>
      <c r="F98" s="76"/>
      <c r="G98" s="76"/>
      <c r="H98" s="76"/>
      <c r="I98" s="76"/>
      <c r="J98" s="76"/>
      <c r="K98" s="76"/>
      <c r="L98" s="76"/>
      <c r="M98" s="76"/>
      <c r="N98" s="76"/>
      <c r="O98" s="76"/>
      <c r="P98" s="76"/>
      <c r="Q98" s="76"/>
      <c r="R98" s="76"/>
      <c r="S98" s="47">
        <f t="shared" si="17"/>
        <v>0</v>
      </c>
    </row>
    <row r="99" spans="2:19" ht="18" customHeight="1" x14ac:dyDescent="0.25">
      <c r="B99" s="28" t="s">
        <v>85</v>
      </c>
      <c r="C99" s="29" t="s">
        <v>17</v>
      </c>
      <c r="D99" s="76"/>
      <c r="E99" s="76"/>
      <c r="F99" s="76"/>
      <c r="G99" s="76"/>
      <c r="H99" s="76"/>
      <c r="I99" s="76"/>
      <c r="J99" s="76"/>
      <c r="K99" s="76"/>
      <c r="L99" s="76"/>
      <c r="M99" s="76"/>
      <c r="N99" s="76"/>
      <c r="O99" s="76"/>
      <c r="P99" s="76"/>
      <c r="Q99" s="76"/>
      <c r="R99" s="76"/>
      <c r="S99" s="47">
        <f t="shared" si="17"/>
        <v>0</v>
      </c>
    </row>
    <row r="100" spans="2:19" ht="18" customHeight="1" x14ac:dyDescent="0.25">
      <c r="B100" s="28" t="s">
        <v>86</v>
      </c>
      <c r="C100" s="29" t="s">
        <v>17</v>
      </c>
      <c r="D100" s="76"/>
      <c r="E100" s="76"/>
      <c r="F100" s="76"/>
      <c r="G100" s="76"/>
      <c r="H100" s="76"/>
      <c r="I100" s="76"/>
      <c r="J100" s="76"/>
      <c r="K100" s="76"/>
      <c r="L100" s="76"/>
      <c r="M100" s="76"/>
      <c r="N100" s="76"/>
      <c r="O100" s="76"/>
      <c r="P100" s="76"/>
      <c r="Q100" s="76"/>
      <c r="R100" s="76"/>
      <c r="S100" s="47">
        <f t="shared" si="17"/>
        <v>0</v>
      </c>
    </row>
    <row r="101" spans="2:19" ht="18" customHeight="1" x14ac:dyDescent="0.25">
      <c r="B101" s="28" t="s">
        <v>87</v>
      </c>
      <c r="C101" s="29" t="s">
        <v>17</v>
      </c>
      <c r="D101" s="76"/>
      <c r="E101" s="76"/>
      <c r="F101" s="76"/>
      <c r="G101" s="76"/>
      <c r="H101" s="76"/>
      <c r="I101" s="76"/>
      <c r="J101" s="76"/>
      <c r="K101" s="76"/>
      <c r="L101" s="76"/>
      <c r="M101" s="76"/>
      <c r="N101" s="76"/>
      <c r="O101" s="76"/>
      <c r="P101" s="76"/>
      <c r="Q101" s="76"/>
      <c r="R101" s="76"/>
      <c r="S101" s="47">
        <f t="shared" si="17"/>
        <v>0</v>
      </c>
    </row>
    <row r="102" spans="2:19" ht="18" customHeight="1" x14ac:dyDescent="0.25">
      <c r="B102" s="28" t="s">
        <v>88</v>
      </c>
      <c r="C102" s="29" t="s">
        <v>17</v>
      </c>
      <c r="D102" s="76"/>
      <c r="E102" s="76"/>
      <c r="F102" s="76"/>
      <c r="G102" s="76"/>
      <c r="H102" s="76"/>
      <c r="I102" s="76"/>
      <c r="J102" s="76"/>
      <c r="K102" s="76"/>
      <c r="L102" s="76"/>
      <c r="M102" s="76"/>
      <c r="N102" s="76"/>
      <c r="O102" s="76"/>
      <c r="P102" s="76"/>
      <c r="Q102" s="76"/>
      <c r="R102" s="76"/>
      <c r="S102" s="47">
        <f t="shared" si="17"/>
        <v>0</v>
      </c>
    </row>
    <row r="103" spans="2:19" ht="18" customHeight="1" x14ac:dyDescent="0.25">
      <c r="B103" s="30" t="s">
        <v>95</v>
      </c>
      <c r="C103" s="29"/>
      <c r="D103" s="47">
        <f>SUM(D93:D102)</f>
        <v>0</v>
      </c>
      <c r="E103" s="47">
        <f t="shared" ref="E103:R103" si="18">SUM(E93:E102)</f>
        <v>0</v>
      </c>
      <c r="F103" s="47">
        <f t="shared" si="18"/>
        <v>0</v>
      </c>
      <c r="G103" s="47">
        <f t="shared" si="18"/>
        <v>0</v>
      </c>
      <c r="H103" s="47">
        <f t="shared" si="18"/>
        <v>0</v>
      </c>
      <c r="I103" s="47">
        <f t="shared" si="18"/>
        <v>0</v>
      </c>
      <c r="J103" s="47">
        <f t="shared" si="18"/>
        <v>0</v>
      </c>
      <c r="K103" s="47">
        <f t="shared" si="18"/>
        <v>0</v>
      </c>
      <c r="L103" s="47">
        <f t="shared" si="18"/>
        <v>0</v>
      </c>
      <c r="M103" s="47">
        <f t="shared" si="18"/>
        <v>0</v>
      </c>
      <c r="N103" s="47">
        <f t="shared" si="18"/>
        <v>0</v>
      </c>
      <c r="O103" s="47">
        <f t="shared" si="18"/>
        <v>0</v>
      </c>
      <c r="P103" s="47">
        <f t="shared" si="18"/>
        <v>0</v>
      </c>
      <c r="Q103" s="47">
        <f t="shared" si="18"/>
        <v>0</v>
      </c>
      <c r="R103" s="47">
        <f t="shared" si="18"/>
        <v>0</v>
      </c>
      <c r="S103" s="47">
        <f t="shared" si="17"/>
        <v>0</v>
      </c>
    </row>
    <row r="104" spans="2:19" ht="18" customHeight="1" x14ac:dyDescent="0.25">
      <c r="B104" s="30" t="s">
        <v>96</v>
      </c>
      <c r="C104" s="27"/>
      <c r="D104" s="47"/>
      <c r="E104" s="47"/>
      <c r="F104" s="47"/>
      <c r="G104" s="47"/>
      <c r="H104" s="47"/>
      <c r="I104" s="85"/>
      <c r="J104" s="85"/>
      <c r="K104" s="85"/>
      <c r="L104" s="85"/>
      <c r="M104" s="85"/>
      <c r="N104" s="85"/>
      <c r="O104" s="85"/>
      <c r="P104" s="85"/>
      <c r="Q104" s="85"/>
      <c r="R104" s="85"/>
      <c r="S104" s="27"/>
    </row>
    <row r="105" spans="2:19" ht="3" customHeight="1" x14ac:dyDescent="0.25"/>
  </sheetData>
  <mergeCells count="1">
    <mergeCell ref="B8:S8"/>
  </mergeCells>
  <conditionalFormatting sqref="D24:R24">
    <cfRule type="cellIs" dxfId="3" priority="1" operator="greaterThan">
      <formula>5</formula>
    </cfRule>
  </conditionalFormatting>
  <pageMargins left="0.511811024" right="0.511811024" top="0.78740157499999996" bottom="0.78740157499999996" header="0.31496062000000002" footer="0.31496062000000002"/>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06244-F1A1-4836-BE87-45BDE00E2B60}">
  <dimension ref="A6:S105"/>
  <sheetViews>
    <sheetView showGridLines="0" zoomScale="55" zoomScaleNormal="55" workbookViewId="0"/>
  </sheetViews>
  <sheetFormatPr defaultColWidth="11.7109375" defaultRowHeight="18" customHeight="1" x14ac:dyDescent="0.25"/>
  <cols>
    <col min="1" max="1" width="9.28515625" style="2" customWidth="1"/>
    <col min="2" max="2" width="44.85546875" style="2" bestFit="1" customWidth="1"/>
    <col min="3" max="3" width="19.28515625" style="2" bestFit="1" customWidth="1"/>
    <col min="4" max="4" width="18.140625" style="2" bestFit="1" customWidth="1"/>
    <col min="5" max="5" width="17.5703125" style="2" bestFit="1" customWidth="1"/>
    <col min="6" max="16384" width="11.7109375" style="2"/>
  </cols>
  <sheetData>
    <row r="6" spans="1:19" ht="18" customHeight="1" x14ac:dyDescent="0.25">
      <c r="B6" s="11" t="s">
        <v>134</v>
      </c>
    </row>
    <row r="7" spans="1:19" ht="3" customHeight="1" x14ac:dyDescent="0.25"/>
    <row r="8" spans="1:19" ht="89.25" customHeight="1" x14ac:dyDescent="0.25">
      <c r="B8" s="95" t="s">
        <v>160</v>
      </c>
      <c r="C8" s="95"/>
      <c r="D8" s="95"/>
      <c r="E8" s="95"/>
      <c r="F8" s="95"/>
      <c r="G8" s="95"/>
      <c r="H8" s="95"/>
      <c r="I8" s="95"/>
      <c r="J8" s="95"/>
      <c r="K8" s="95"/>
      <c r="L8" s="95"/>
      <c r="M8" s="95"/>
      <c r="N8" s="95"/>
      <c r="O8" s="95"/>
      <c r="P8" s="95"/>
      <c r="Q8" s="95"/>
      <c r="R8" s="95"/>
      <c r="S8" s="95"/>
    </row>
    <row r="9" spans="1:19" ht="3" customHeight="1" x14ac:dyDescent="0.25">
      <c r="B9" s="3"/>
      <c r="C9" s="3"/>
      <c r="D9" s="3"/>
      <c r="E9" s="3"/>
      <c r="F9" s="3"/>
      <c r="G9" s="3"/>
      <c r="H9" s="3"/>
      <c r="I9" s="3"/>
      <c r="J9" s="3"/>
      <c r="K9" s="3"/>
      <c r="L9" s="3"/>
      <c r="M9" s="3"/>
    </row>
    <row r="10" spans="1:19" ht="18" customHeight="1" x14ac:dyDescent="0.25">
      <c r="B10" s="24" t="s">
        <v>0</v>
      </c>
      <c r="C10" s="25" t="s">
        <v>15</v>
      </c>
      <c r="D10" s="25">
        <v>1</v>
      </c>
      <c r="E10" s="25">
        <f>D10+1</f>
        <v>2</v>
      </c>
      <c r="F10" s="25">
        <f t="shared" ref="F10:R10" si="0">E10+1</f>
        <v>3</v>
      </c>
      <c r="G10" s="25">
        <f t="shared" si="0"/>
        <v>4</v>
      </c>
      <c r="H10" s="25">
        <f t="shared" si="0"/>
        <v>5</v>
      </c>
      <c r="I10" s="25">
        <f t="shared" si="0"/>
        <v>6</v>
      </c>
      <c r="J10" s="25">
        <f t="shared" si="0"/>
        <v>7</v>
      </c>
      <c r="K10" s="25">
        <f t="shared" si="0"/>
        <v>8</v>
      </c>
      <c r="L10" s="25">
        <f t="shared" si="0"/>
        <v>9</v>
      </c>
      <c r="M10" s="25">
        <f t="shared" si="0"/>
        <v>10</v>
      </c>
      <c r="N10" s="25">
        <f t="shared" si="0"/>
        <v>11</v>
      </c>
      <c r="O10" s="25">
        <f t="shared" si="0"/>
        <v>12</v>
      </c>
      <c r="P10" s="25">
        <f t="shared" si="0"/>
        <v>13</v>
      </c>
      <c r="Q10" s="25">
        <f t="shared" si="0"/>
        <v>14</v>
      </c>
      <c r="R10" s="25">
        <f t="shared" si="0"/>
        <v>15</v>
      </c>
      <c r="S10" s="25" t="s">
        <v>1</v>
      </c>
    </row>
    <row r="11" spans="1:19" ht="18" customHeight="1" x14ac:dyDescent="0.25">
      <c r="B11" s="72" t="s">
        <v>78</v>
      </c>
      <c r="C11" s="73"/>
      <c r="D11" s="74"/>
      <c r="E11" s="74"/>
      <c r="F11" s="74"/>
      <c r="G11" s="74"/>
      <c r="H11" s="74"/>
      <c r="I11" s="74"/>
      <c r="J11" s="74"/>
      <c r="K11" s="74"/>
      <c r="L11" s="74"/>
      <c r="M11" s="74"/>
      <c r="N11" s="74"/>
      <c r="O11" s="74"/>
      <c r="P11" s="74"/>
      <c r="Q11" s="74"/>
      <c r="R11" s="74"/>
      <c r="S11" s="75"/>
    </row>
    <row r="12" spans="1:19" ht="18" customHeight="1" x14ac:dyDescent="0.25">
      <c r="B12" s="26" t="s">
        <v>94</v>
      </c>
      <c r="C12" s="27"/>
      <c r="D12" s="27"/>
      <c r="E12" s="27"/>
      <c r="F12" s="27"/>
      <c r="G12" s="27"/>
      <c r="H12" s="27"/>
      <c r="I12" s="27"/>
      <c r="J12" s="27"/>
      <c r="K12" s="27"/>
      <c r="L12" s="27"/>
      <c r="M12" s="27"/>
      <c r="N12" s="27"/>
      <c r="O12" s="27"/>
      <c r="P12" s="27"/>
      <c r="Q12" s="27"/>
      <c r="R12" s="27"/>
      <c r="S12" s="27"/>
    </row>
    <row r="13" spans="1:19" ht="18" customHeight="1" x14ac:dyDescent="0.25">
      <c r="A13" s="2">
        <v>0</v>
      </c>
      <c r="B13" s="28" t="s">
        <v>79</v>
      </c>
      <c r="C13" s="29" t="s">
        <v>15</v>
      </c>
      <c r="D13" s="76"/>
      <c r="E13" s="76"/>
      <c r="F13" s="76"/>
      <c r="G13" s="76"/>
      <c r="H13" s="76"/>
      <c r="I13" s="76"/>
      <c r="J13" s="76"/>
      <c r="K13" s="76"/>
      <c r="L13" s="76"/>
      <c r="M13" s="76"/>
      <c r="N13" s="76"/>
      <c r="O13" s="76"/>
      <c r="P13" s="76"/>
      <c r="Q13" s="76"/>
      <c r="R13" s="76"/>
      <c r="S13" s="47">
        <f t="shared" ref="S13:S23" si="1">SUM(D13:R13)</f>
        <v>0</v>
      </c>
    </row>
    <row r="14" spans="1:19" ht="18" customHeight="1" x14ac:dyDescent="0.25">
      <c r="A14" s="2">
        <v>1</v>
      </c>
      <c r="B14" s="28" t="s">
        <v>80</v>
      </c>
      <c r="C14" s="29" t="s">
        <v>15</v>
      </c>
      <c r="D14" s="76"/>
      <c r="E14" s="76"/>
      <c r="F14" s="76"/>
      <c r="G14" s="76"/>
      <c r="H14" s="76"/>
      <c r="I14" s="76"/>
      <c r="J14" s="76"/>
      <c r="K14" s="76"/>
      <c r="L14" s="76"/>
      <c r="M14" s="76"/>
      <c r="N14" s="76"/>
      <c r="O14" s="76"/>
      <c r="P14" s="76"/>
      <c r="Q14" s="76"/>
      <c r="R14" s="76"/>
      <c r="S14" s="47">
        <f t="shared" si="1"/>
        <v>0</v>
      </c>
    </row>
    <row r="15" spans="1:19" ht="18" customHeight="1" x14ac:dyDescent="0.25">
      <c r="A15" s="2">
        <v>2</v>
      </c>
      <c r="B15" s="28" t="s">
        <v>81</v>
      </c>
      <c r="C15" s="29" t="s">
        <v>15</v>
      </c>
      <c r="D15" s="76"/>
      <c r="E15" s="76"/>
      <c r="F15" s="76"/>
      <c r="G15" s="76"/>
      <c r="H15" s="76"/>
      <c r="I15" s="76"/>
      <c r="J15" s="76"/>
      <c r="K15" s="76"/>
      <c r="L15" s="76"/>
      <c r="M15" s="76"/>
      <c r="N15" s="76"/>
      <c r="O15" s="76"/>
      <c r="P15" s="76"/>
      <c r="Q15" s="76"/>
      <c r="R15" s="76"/>
      <c r="S15" s="47">
        <f t="shared" si="1"/>
        <v>0</v>
      </c>
    </row>
    <row r="16" spans="1:19" ht="18" customHeight="1" x14ac:dyDescent="0.25">
      <c r="A16" s="2">
        <v>3</v>
      </c>
      <c r="B16" s="28" t="s">
        <v>82</v>
      </c>
      <c r="C16" s="29" t="s">
        <v>15</v>
      </c>
      <c r="D16" s="76"/>
      <c r="E16" s="76"/>
      <c r="F16" s="76"/>
      <c r="G16" s="76"/>
      <c r="H16" s="76"/>
      <c r="I16" s="76"/>
      <c r="J16" s="76"/>
      <c r="K16" s="76"/>
      <c r="L16" s="76"/>
      <c r="M16" s="76"/>
      <c r="N16" s="76"/>
      <c r="O16" s="76"/>
      <c r="P16" s="76"/>
      <c r="Q16" s="76"/>
      <c r="R16" s="76"/>
      <c r="S16" s="47">
        <f t="shared" si="1"/>
        <v>0</v>
      </c>
    </row>
    <row r="17" spans="1:19" ht="18" customHeight="1" x14ac:dyDescent="0.25">
      <c r="A17" s="2">
        <v>4</v>
      </c>
      <c r="B17" s="28" t="s">
        <v>83</v>
      </c>
      <c r="C17" s="29" t="s">
        <v>15</v>
      </c>
      <c r="D17" s="76"/>
      <c r="E17" s="76"/>
      <c r="F17" s="76"/>
      <c r="G17" s="76"/>
      <c r="H17" s="76"/>
      <c r="I17" s="76"/>
      <c r="J17" s="76"/>
      <c r="K17" s="76"/>
      <c r="L17" s="76"/>
      <c r="M17" s="76"/>
      <c r="N17" s="76"/>
      <c r="O17" s="76"/>
      <c r="P17" s="76"/>
      <c r="Q17" s="76"/>
      <c r="R17" s="76"/>
      <c r="S17" s="47">
        <f t="shared" si="1"/>
        <v>0</v>
      </c>
    </row>
    <row r="18" spans="1:19" ht="18" customHeight="1" x14ac:dyDescent="0.25">
      <c r="A18" s="2">
        <v>5</v>
      </c>
      <c r="B18" s="28" t="s">
        <v>84</v>
      </c>
      <c r="C18" s="29" t="s">
        <v>15</v>
      </c>
      <c r="D18" s="76"/>
      <c r="E18" s="76"/>
      <c r="F18" s="76"/>
      <c r="G18" s="76"/>
      <c r="H18" s="76"/>
      <c r="I18" s="76"/>
      <c r="J18" s="76"/>
      <c r="K18" s="76"/>
      <c r="L18" s="76"/>
      <c r="M18" s="76"/>
      <c r="N18" s="76"/>
      <c r="O18" s="76"/>
      <c r="P18" s="76"/>
      <c r="Q18" s="76"/>
      <c r="R18" s="76"/>
      <c r="S18" s="47">
        <f t="shared" si="1"/>
        <v>0</v>
      </c>
    </row>
    <row r="19" spans="1:19" ht="18" customHeight="1" x14ac:dyDescent="0.25">
      <c r="A19" s="2">
        <v>6</v>
      </c>
      <c r="B19" s="28" t="s">
        <v>85</v>
      </c>
      <c r="C19" s="29" t="s">
        <v>15</v>
      </c>
      <c r="D19" s="76"/>
      <c r="E19" s="76"/>
      <c r="F19" s="76"/>
      <c r="G19" s="76"/>
      <c r="H19" s="76"/>
      <c r="I19" s="76"/>
      <c r="J19" s="76"/>
      <c r="K19" s="76"/>
      <c r="L19" s="76"/>
      <c r="M19" s="76"/>
      <c r="N19" s="76"/>
      <c r="O19" s="76"/>
      <c r="P19" s="76"/>
      <c r="Q19" s="76"/>
      <c r="R19" s="76"/>
      <c r="S19" s="47">
        <f t="shared" si="1"/>
        <v>0</v>
      </c>
    </row>
    <row r="20" spans="1:19" ht="18" customHeight="1" x14ac:dyDescent="0.25">
      <c r="A20" s="2">
        <v>7</v>
      </c>
      <c r="B20" s="28" t="s">
        <v>86</v>
      </c>
      <c r="C20" s="29" t="s">
        <v>15</v>
      </c>
      <c r="D20" s="76"/>
      <c r="E20" s="76"/>
      <c r="F20" s="76"/>
      <c r="G20" s="76"/>
      <c r="H20" s="76"/>
      <c r="I20" s="76"/>
      <c r="J20" s="76"/>
      <c r="K20" s="76"/>
      <c r="L20" s="76"/>
      <c r="M20" s="76"/>
      <c r="N20" s="76"/>
      <c r="O20" s="76"/>
      <c r="P20" s="76"/>
      <c r="Q20" s="76"/>
      <c r="R20" s="76"/>
      <c r="S20" s="47">
        <f t="shared" si="1"/>
        <v>0</v>
      </c>
    </row>
    <row r="21" spans="1:19" ht="18" customHeight="1" x14ac:dyDescent="0.25">
      <c r="A21" s="2">
        <v>8</v>
      </c>
      <c r="B21" s="28" t="s">
        <v>87</v>
      </c>
      <c r="C21" s="29" t="s">
        <v>15</v>
      </c>
      <c r="D21" s="76"/>
      <c r="E21" s="76"/>
      <c r="F21" s="76"/>
      <c r="G21" s="76"/>
      <c r="H21" s="76"/>
      <c r="I21" s="76"/>
      <c r="J21" s="76"/>
      <c r="K21" s="76"/>
      <c r="L21" s="76"/>
      <c r="M21" s="76"/>
      <c r="N21" s="76"/>
      <c r="O21" s="76"/>
      <c r="P21" s="76"/>
      <c r="Q21" s="76"/>
      <c r="R21" s="76"/>
      <c r="S21" s="47">
        <f t="shared" si="1"/>
        <v>0</v>
      </c>
    </row>
    <row r="22" spans="1:19" ht="18" customHeight="1" x14ac:dyDescent="0.25">
      <c r="A22" s="2">
        <v>9</v>
      </c>
      <c r="B22" s="28" t="s">
        <v>88</v>
      </c>
      <c r="C22" s="29" t="s">
        <v>15</v>
      </c>
      <c r="D22" s="76"/>
      <c r="E22" s="76"/>
      <c r="F22" s="76"/>
      <c r="G22" s="76"/>
      <c r="H22" s="76"/>
      <c r="I22" s="76"/>
      <c r="J22" s="76"/>
      <c r="K22" s="76"/>
      <c r="L22" s="76"/>
      <c r="M22" s="76"/>
      <c r="N22" s="76"/>
      <c r="O22" s="76"/>
      <c r="P22" s="76"/>
      <c r="Q22" s="76"/>
      <c r="R22" s="76"/>
      <c r="S22" s="47">
        <f t="shared" si="1"/>
        <v>0</v>
      </c>
    </row>
    <row r="23" spans="1:19" ht="18" customHeight="1" x14ac:dyDescent="0.25">
      <c r="B23" s="30" t="s">
        <v>95</v>
      </c>
      <c r="C23" s="29"/>
      <c r="D23" s="47">
        <f>SUM(D13:D22)</f>
        <v>0</v>
      </c>
      <c r="E23" s="47">
        <f t="shared" ref="E23:R23" si="2">SUM(E13:E22)</f>
        <v>0</v>
      </c>
      <c r="F23" s="47">
        <f t="shared" si="2"/>
        <v>0</v>
      </c>
      <c r="G23" s="47">
        <f t="shared" si="2"/>
        <v>0</v>
      </c>
      <c r="H23" s="47">
        <f t="shared" si="2"/>
        <v>0</v>
      </c>
      <c r="I23" s="47">
        <f t="shared" si="2"/>
        <v>0</v>
      </c>
      <c r="J23" s="47">
        <f t="shared" si="2"/>
        <v>0</v>
      </c>
      <c r="K23" s="47">
        <f t="shared" si="2"/>
        <v>0</v>
      </c>
      <c r="L23" s="47">
        <f t="shared" si="2"/>
        <v>0</v>
      </c>
      <c r="M23" s="47">
        <f t="shared" si="2"/>
        <v>0</v>
      </c>
      <c r="N23" s="47">
        <f t="shared" si="2"/>
        <v>0</v>
      </c>
      <c r="O23" s="47">
        <f t="shared" si="2"/>
        <v>0</v>
      </c>
      <c r="P23" s="47">
        <f t="shared" si="2"/>
        <v>0</v>
      </c>
      <c r="Q23" s="47">
        <f t="shared" si="2"/>
        <v>0</v>
      </c>
      <c r="R23" s="47">
        <f t="shared" si="2"/>
        <v>0</v>
      </c>
      <c r="S23" s="47">
        <f t="shared" si="1"/>
        <v>0</v>
      </c>
    </row>
    <row r="24" spans="1:19" ht="18" customHeight="1" x14ac:dyDescent="0.25">
      <c r="B24" s="30" t="s">
        <v>96</v>
      </c>
      <c r="C24" s="27"/>
      <c r="D24" s="87" t="e">
        <f>SUMPRODUCT(D13:D22,$A13:$A22)/SUM(D13:D22)</f>
        <v>#DIV/0!</v>
      </c>
      <c r="E24" s="87" t="e">
        <f t="shared" ref="E24:R24" si="3">SUMPRODUCT(E13:E22,$A13:$A22)/SUM(E13:E22)</f>
        <v>#DIV/0!</v>
      </c>
      <c r="F24" s="87" t="e">
        <f t="shared" si="3"/>
        <v>#DIV/0!</v>
      </c>
      <c r="G24" s="87" t="e">
        <f t="shared" si="3"/>
        <v>#DIV/0!</v>
      </c>
      <c r="H24" s="87" t="e">
        <f t="shared" si="3"/>
        <v>#DIV/0!</v>
      </c>
      <c r="I24" s="87" t="e">
        <f t="shared" si="3"/>
        <v>#DIV/0!</v>
      </c>
      <c r="J24" s="87" t="e">
        <f t="shared" si="3"/>
        <v>#DIV/0!</v>
      </c>
      <c r="K24" s="87" t="e">
        <f t="shared" si="3"/>
        <v>#DIV/0!</v>
      </c>
      <c r="L24" s="87" t="e">
        <f t="shared" si="3"/>
        <v>#DIV/0!</v>
      </c>
      <c r="M24" s="87" t="e">
        <f t="shared" si="3"/>
        <v>#DIV/0!</v>
      </c>
      <c r="N24" s="87" t="e">
        <f t="shared" si="3"/>
        <v>#DIV/0!</v>
      </c>
      <c r="O24" s="87" t="e">
        <f t="shared" si="3"/>
        <v>#DIV/0!</v>
      </c>
      <c r="P24" s="87" t="e">
        <f t="shared" si="3"/>
        <v>#DIV/0!</v>
      </c>
      <c r="Q24" s="87" t="e">
        <f t="shared" si="3"/>
        <v>#DIV/0!</v>
      </c>
      <c r="R24" s="87" t="e">
        <f t="shared" si="3"/>
        <v>#DIV/0!</v>
      </c>
      <c r="S24" s="27"/>
    </row>
    <row r="25" spans="1:19" ht="3" customHeight="1" x14ac:dyDescent="0.25">
      <c r="B25" s="77"/>
      <c r="C25" s="78"/>
      <c r="D25" s="79"/>
      <c r="E25" s="79"/>
      <c r="F25" s="79"/>
      <c r="G25" s="79"/>
      <c r="H25" s="79"/>
      <c r="I25" s="79"/>
      <c r="J25" s="79"/>
      <c r="K25" s="79"/>
      <c r="L25" s="79"/>
      <c r="M25" s="79"/>
      <c r="N25" s="79"/>
      <c r="O25" s="79"/>
      <c r="P25" s="79"/>
      <c r="Q25" s="79"/>
      <c r="R25" s="79"/>
    </row>
    <row r="26" spans="1:19" ht="18" customHeight="1" x14ac:dyDescent="0.25">
      <c r="B26" s="24" t="s">
        <v>0</v>
      </c>
      <c r="C26" s="25" t="s">
        <v>15</v>
      </c>
      <c r="D26" s="25">
        <v>1</v>
      </c>
      <c r="E26" s="25">
        <f>D26+1</f>
        <v>2</v>
      </c>
      <c r="F26" s="25">
        <f t="shared" ref="F26:R26" si="4">E26+1</f>
        <v>3</v>
      </c>
      <c r="G26" s="25">
        <f t="shared" si="4"/>
        <v>4</v>
      </c>
      <c r="H26" s="25">
        <f t="shared" si="4"/>
        <v>5</v>
      </c>
      <c r="I26" s="25">
        <f t="shared" si="4"/>
        <v>6</v>
      </c>
      <c r="J26" s="25">
        <f t="shared" si="4"/>
        <v>7</v>
      </c>
      <c r="K26" s="25">
        <f t="shared" si="4"/>
        <v>8</v>
      </c>
      <c r="L26" s="25">
        <f t="shared" si="4"/>
        <v>9</v>
      </c>
      <c r="M26" s="25">
        <f t="shared" si="4"/>
        <v>10</v>
      </c>
      <c r="N26" s="25">
        <f t="shared" si="4"/>
        <v>11</v>
      </c>
      <c r="O26" s="25">
        <f t="shared" si="4"/>
        <v>12</v>
      </c>
      <c r="P26" s="25">
        <f t="shared" si="4"/>
        <v>13</v>
      </c>
      <c r="Q26" s="25">
        <f t="shared" si="4"/>
        <v>14</v>
      </c>
      <c r="R26" s="25">
        <f t="shared" si="4"/>
        <v>15</v>
      </c>
      <c r="S26" s="25" t="s">
        <v>1</v>
      </c>
    </row>
    <row r="27" spans="1:19" ht="18" customHeight="1" x14ac:dyDescent="0.25">
      <c r="B27" s="72" t="s">
        <v>89</v>
      </c>
      <c r="C27" s="73"/>
      <c r="D27" s="74"/>
      <c r="E27" s="74"/>
      <c r="F27" s="74"/>
      <c r="G27" s="74"/>
      <c r="H27" s="74"/>
      <c r="I27" s="74"/>
      <c r="J27" s="74"/>
      <c r="K27" s="74"/>
      <c r="L27" s="74"/>
      <c r="M27" s="74"/>
      <c r="N27" s="74"/>
      <c r="O27" s="74"/>
      <c r="P27" s="74"/>
      <c r="Q27" s="74"/>
      <c r="R27" s="74"/>
      <c r="S27" s="75"/>
    </row>
    <row r="28" spans="1:19" ht="18" customHeight="1" x14ac:dyDescent="0.25">
      <c r="B28" s="26" t="s">
        <v>94</v>
      </c>
      <c r="C28" s="27"/>
      <c r="D28" s="27"/>
      <c r="E28" s="27"/>
      <c r="F28" s="27"/>
      <c r="G28" s="27"/>
      <c r="H28" s="27"/>
      <c r="I28" s="27"/>
      <c r="J28" s="27"/>
      <c r="K28" s="27"/>
      <c r="L28" s="27"/>
      <c r="M28" s="27"/>
      <c r="N28" s="27"/>
      <c r="O28" s="27"/>
      <c r="P28" s="27"/>
      <c r="Q28" s="27"/>
      <c r="R28" s="27"/>
      <c r="S28" s="27"/>
    </row>
    <row r="29" spans="1:19" ht="18" customHeight="1" x14ac:dyDescent="0.25">
      <c r="B29" s="28" t="s">
        <v>79</v>
      </c>
      <c r="C29" s="29" t="s">
        <v>15</v>
      </c>
      <c r="D29" s="76"/>
      <c r="E29" s="76"/>
      <c r="F29" s="76"/>
      <c r="G29" s="76"/>
      <c r="H29" s="76"/>
      <c r="I29" s="76"/>
      <c r="J29" s="76"/>
      <c r="K29" s="76"/>
      <c r="L29" s="76"/>
      <c r="M29" s="76"/>
      <c r="N29" s="76"/>
      <c r="O29" s="76"/>
      <c r="P29" s="76"/>
      <c r="Q29" s="76"/>
      <c r="R29" s="76"/>
      <c r="S29" s="47">
        <f t="shared" ref="S29:S39" si="5">SUM(D29:R29)</f>
        <v>0</v>
      </c>
    </row>
    <row r="30" spans="1:19" ht="18" customHeight="1" x14ac:dyDescent="0.25">
      <c r="B30" s="28" t="s">
        <v>80</v>
      </c>
      <c r="C30" s="29" t="s">
        <v>15</v>
      </c>
      <c r="D30" s="76"/>
      <c r="E30" s="76"/>
      <c r="F30" s="76"/>
      <c r="G30" s="76"/>
      <c r="H30" s="76"/>
      <c r="I30" s="76"/>
      <c r="J30" s="76"/>
      <c r="K30" s="76"/>
      <c r="L30" s="76"/>
      <c r="M30" s="76"/>
      <c r="N30" s="76"/>
      <c r="O30" s="76"/>
      <c r="P30" s="76"/>
      <c r="Q30" s="76"/>
      <c r="R30" s="76"/>
      <c r="S30" s="47">
        <f t="shared" si="5"/>
        <v>0</v>
      </c>
    </row>
    <row r="31" spans="1:19" ht="18" customHeight="1" x14ac:dyDescent="0.25">
      <c r="B31" s="28" t="s">
        <v>81</v>
      </c>
      <c r="C31" s="29" t="s">
        <v>15</v>
      </c>
      <c r="D31" s="76"/>
      <c r="E31" s="76"/>
      <c r="F31" s="76"/>
      <c r="G31" s="76"/>
      <c r="H31" s="76"/>
      <c r="I31" s="76"/>
      <c r="J31" s="76"/>
      <c r="K31" s="76"/>
      <c r="L31" s="76"/>
      <c r="M31" s="76"/>
      <c r="N31" s="76"/>
      <c r="O31" s="76"/>
      <c r="P31" s="76"/>
      <c r="Q31" s="76"/>
      <c r="R31" s="76"/>
      <c r="S31" s="47">
        <f t="shared" si="5"/>
        <v>0</v>
      </c>
    </row>
    <row r="32" spans="1:19" ht="18" customHeight="1" x14ac:dyDescent="0.25">
      <c r="B32" s="28" t="s">
        <v>82</v>
      </c>
      <c r="C32" s="29" t="s">
        <v>15</v>
      </c>
      <c r="D32" s="76"/>
      <c r="E32" s="76"/>
      <c r="F32" s="76"/>
      <c r="G32" s="76"/>
      <c r="H32" s="76"/>
      <c r="I32" s="76"/>
      <c r="J32" s="76"/>
      <c r="K32" s="76"/>
      <c r="L32" s="76"/>
      <c r="M32" s="76"/>
      <c r="N32" s="76"/>
      <c r="O32" s="76"/>
      <c r="P32" s="76"/>
      <c r="Q32" s="76"/>
      <c r="R32" s="76"/>
      <c r="S32" s="47">
        <f t="shared" si="5"/>
        <v>0</v>
      </c>
    </row>
    <row r="33" spans="2:19" ht="18" customHeight="1" x14ac:dyDescent="0.25">
      <c r="B33" s="28" t="s">
        <v>83</v>
      </c>
      <c r="C33" s="29" t="s">
        <v>15</v>
      </c>
      <c r="D33" s="76"/>
      <c r="E33" s="76"/>
      <c r="F33" s="76"/>
      <c r="G33" s="76"/>
      <c r="H33" s="76"/>
      <c r="I33" s="76"/>
      <c r="J33" s="76"/>
      <c r="K33" s="76"/>
      <c r="L33" s="76"/>
      <c r="M33" s="76"/>
      <c r="N33" s="76"/>
      <c r="O33" s="76"/>
      <c r="P33" s="76"/>
      <c r="Q33" s="76"/>
      <c r="R33" s="76"/>
      <c r="S33" s="47">
        <f t="shared" si="5"/>
        <v>0</v>
      </c>
    </row>
    <row r="34" spans="2:19" ht="18" customHeight="1" x14ac:dyDescent="0.25">
      <c r="B34" s="28" t="s">
        <v>84</v>
      </c>
      <c r="C34" s="29" t="s">
        <v>15</v>
      </c>
      <c r="D34" s="76"/>
      <c r="E34" s="76"/>
      <c r="F34" s="76"/>
      <c r="G34" s="76"/>
      <c r="H34" s="76"/>
      <c r="I34" s="76"/>
      <c r="J34" s="76"/>
      <c r="K34" s="76"/>
      <c r="L34" s="76"/>
      <c r="M34" s="76"/>
      <c r="N34" s="76"/>
      <c r="O34" s="76"/>
      <c r="P34" s="76"/>
      <c r="Q34" s="76"/>
      <c r="R34" s="76"/>
      <c r="S34" s="47">
        <f t="shared" si="5"/>
        <v>0</v>
      </c>
    </row>
    <row r="35" spans="2:19" ht="18" customHeight="1" x14ac:dyDescent="0.25">
      <c r="B35" s="28" t="s">
        <v>85</v>
      </c>
      <c r="C35" s="29" t="s">
        <v>15</v>
      </c>
      <c r="D35" s="76"/>
      <c r="E35" s="76"/>
      <c r="F35" s="76"/>
      <c r="G35" s="76"/>
      <c r="H35" s="76"/>
      <c r="I35" s="76"/>
      <c r="J35" s="76"/>
      <c r="K35" s="76"/>
      <c r="L35" s="76"/>
      <c r="M35" s="76"/>
      <c r="N35" s="76"/>
      <c r="O35" s="76"/>
      <c r="P35" s="76"/>
      <c r="Q35" s="76"/>
      <c r="R35" s="76"/>
      <c r="S35" s="47">
        <f t="shared" si="5"/>
        <v>0</v>
      </c>
    </row>
    <row r="36" spans="2:19" ht="18" customHeight="1" x14ac:dyDescent="0.25">
      <c r="B36" s="28" t="s">
        <v>86</v>
      </c>
      <c r="C36" s="29" t="s">
        <v>15</v>
      </c>
      <c r="D36" s="76"/>
      <c r="E36" s="76"/>
      <c r="F36" s="76"/>
      <c r="G36" s="76"/>
      <c r="H36" s="76"/>
      <c r="I36" s="76"/>
      <c r="J36" s="76"/>
      <c r="K36" s="76"/>
      <c r="L36" s="76"/>
      <c r="M36" s="76"/>
      <c r="N36" s="76"/>
      <c r="O36" s="76"/>
      <c r="P36" s="76"/>
      <c r="Q36" s="76"/>
      <c r="R36" s="76"/>
      <c r="S36" s="47">
        <f t="shared" si="5"/>
        <v>0</v>
      </c>
    </row>
    <row r="37" spans="2:19" ht="18" customHeight="1" x14ac:dyDescent="0.25">
      <c r="B37" s="28" t="s">
        <v>87</v>
      </c>
      <c r="C37" s="29" t="s">
        <v>15</v>
      </c>
      <c r="D37" s="76"/>
      <c r="E37" s="76"/>
      <c r="F37" s="76"/>
      <c r="G37" s="76"/>
      <c r="H37" s="76"/>
      <c r="I37" s="76"/>
      <c r="J37" s="76"/>
      <c r="K37" s="76"/>
      <c r="L37" s="76"/>
      <c r="M37" s="76"/>
      <c r="N37" s="76"/>
      <c r="O37" s="76"/>
      <c r="P37" s="76"/>
      <c r="Q37" s="76"/>
      <c r="R37" s="76"/>
      <c r="S37" s="47">
        <f t="shared" si="5"/>
        <v>0</v>
      </c>
    </row>
    <row r="38" spans="2:19" ht="18" customHeight="1" x14ac:dyDescent="0.25">
      <c r="B38" s="28" t="s">
        <v>88</v>
      </c>
      <c r="C38" s="29" t="s">
        <v>15</v>
      </c>
      <c r="D38" s="76"/>
      <c r="E38" s="76"/>
      <c r="F38" s="76"/>
      <c r="G38" s="76"/>
      <c r="H38" s="76"/>
      <c r="I38" s="76"/>
      <c r="J38" s="76"/>
      <c r="K38" s="76"/>
      <c r="L38" s="76"/>
      <c r="M38" s="76"/>
      <c r="N38" s="76"/>
      <c r="O38" s="76"/>
      <c r="P38" s="76"/>
      <c r="Q38" s="76"/>
      <c r="R38" s="76"/>
      <c r="S38" s="47">
        <f t="shared" si="5"/>
        <v>0</v>
      </c>
    </row>
    <row r="39" spans="2:19" ht="18" customHeight="1" x14ac:dyDescent="0.25">
      <c r="B39" s="30" t="s">
        <v>95</v>
      </c>
      <c r="C39" s="29"/>
      <c r="D39" s="47">
        <f>SUM(D29:D38)</f>
        <v>0</v>
      </c>
      <c r="E39" s="47">
        <f t="shared" ref="E39:R39" si="6">SUM(E29:E38)</f>
        <v>0</v>
      </c>
      <c r="F39" s="47">
        <f t="shared" si="6"/>
        <v>0</v>
      </c>
      <c r="G39" s="47">
        <f t="shared" si="6"/>
        <v>0</v>
      </c>
      <c r="H39" s="47">
        <f t="shared" si="6"/>
        <v>0</v>
      </c>
      <c r="I39" s="47">
        <f t="shared" si="6"/>
        <v>0</v>
      </c>
      <c r="J39" s="47">
        <f t="shared" si="6"/>
        <v>0</v>
      </c>
      <c r="K39" s="47">
        <f t="shared" si="6"/>
        <v>0</v>
      </c>
      <c r="L39" s="47">
        <f t="shared" si="6"/>
        <v>0</v>
      </c>
      <c r="M39" s="47">
        <f t="shared" si="6"/>
        <v>0</v>
      </c>
      <c r="N39" s="47">
        <f t="shared" si="6"/>
        <v>0</v>
      </c>
      <c r="O39" s="47">
        <f t="shared" si="6"/>
        <v>0</v>
      </c>
      <c r="P39" s="47">
        <f t="shared" si="6"/>
        <v>0</v>
      </c>
      <c r="Q39" s="47">
        <f t="shared" si="6"/>
        <v>0</v>
      </c>
      <c r="R39" s="47">
        <f t="shared" si="6"/>
        <v>0</v>
      </c>
      <c r="S39" s="47">
        <f t="shared" si="5"/>
        <v>0</v>
      </c>
    </row>
    <row r="40" spans="2:19" ht="18" customHeight="1" x14ac:dyDescent="0.25">
      <c r="B40" s="30" t="s">
        <v>96</v>
      </c>
      <c r="C40" s="27"/>
      <c r="D40" s="27"/>
      <c r="E40" s="47"/>
      <c r="F40" s="47"/>
      <c r="G40" s="47"/>
      <c r="H40" s="47"/>
      <c r="I40" s="47"/>
      <c r="J40" s="47"/>
      <c r="K40" s="47"/>
      <c r="L40" s="47"/>
      <c r="M40" s="47"/>
      <c r="N40" s="47"/>
      <c r="O40" s="47"/>
      <c r="P40" s="47"/>
      <c r="Q40" s="47"/>
      <c r="R40" s="47"/>
      <c r="S40" s="27"/>
    </row>
    <row r="41" spans="2:19" ht="3" customHeight="1" x14ac:dyDescent="0.25"/>
    <row r="42" spans="2:19" ht="18" customHeight="1" x14ac:dyDescent="0.25">
      <c r="B42" s="24" t="s">
        <v>0</v>
      </c>
      <c r="C42" s="25" t="s">
        <v>15</v>
      </c>
      <c r="D42" s="25">
        <v>1</v>
      </c>
      <c r="E42" s="25">
        <f>D42+1</f>
        <v>2</v>
      </c>
      <c r="F42" s="25">
        <f t="shared" ref="F42:R42" si="7">E42+1</f>
        <v>3</v>
      </c>
      <c r="G42" s="25">
        <f t="shared" si="7"/>
        <v>4</v>
      </c>
      <c r="H42" s="25">
        <f t="shared" si="7"/>
        <v>5</v>
      </c>
      <c r="I42" s="25">
        <f t="shared" si="7"/>
        <v>6</v>
      </c>
      <c r="J42" s="25">
        <f t="shared" si="7"/>
        <v>7</v>
      </c>
      <c r="K42" s="25">
        <f t="shared" si="7"/>
        <v>8</v>
      </c>
      <c r="L42" s="25">
        <f t="shared" si="7"/>
        <v>9</v>
      </c>
      <c r="M42" s="25">
        <f t="shared" si="7"/>
        <v>10</v>
      </c>
      <c r="N42" s="25">
        <f t="shared" si="7"/>
        <v>11</v>
      </c>
      <c r="O42" s="25">
        <f t="shared" si="7"/>
        <v>12</v>
      </c>
      <c r="P42" s="25">
        <f t="shared" si="7"/>
        <v>13</v>
      </c>
      <c r="Q42" s="25">
        <f t="shared" si="7"/>
        <v>14</v>
      </c>
      <c r="R42" s="25">
        <f t="shared" si="7"/>
        <v>15</v>
      </c>
      <c r="S42" s="25" t="s">
        <v>1</v>
      </c>
    </row>
    <row r="43" spans="2:19" ht="18" customHeight="1" x14ac:dyDescent="0.25">
      <c r="B43" s="72" t="s">
        <v>90</v>
      </c>
      <c r="C43" s="73"/>
      <c r="D43" s="74"/>
      <c r="E43" s="74"/>
      <c r="F43" s="74"/>
      <c r="G43" s="74"/>
      <c r="H43" s="74"/>
      <c r="I43" s="74"/>
      <c r="J43" s="74"/>
      <c r="K43" s="74"/>
      <c r="L43" s="74"/>
      <c r="M43" s="74"/>
      <c r="N43" s="74"/>
      <c r="O43" s="74"/>
      <c r="P43" s="74"/>
      <c r="Q43" s="74"/>
      <c r="R43" s="74"/>
      <c r="S43" s="75"/>
    </row>
    <row r="44" spans="2:19" ht="18" customHeight="1" x14ac:dyDescent="0.25">
      <c r="B44" s="26" t="s">
        <v>94</v>
      </c>
      <c r="C44" s="27"/>
      <c r="D44" s="27"/>
      <c r="E44" s="27"/>
      <c r="F44" s="27"/>
      <c r="G44" s="27"/>
      <c r="H44" s="27"/>
      <c r="I44" s="27"/>
      <c r="J44" s="27"/>
      <c r="K44" s="27"/>
      <c r="L44" s="27"/>
      <c r="M44" s="27"/>
      <c r="N44" s="27"/>
      <c r="O44" s="27"/>
      <c r="P44" s="27"/>
      <c r="Q44" s="27"/>
      <c r="R44" s="27"/>
      <c r="S44" s="27"/>
    </row>
    <row r="45" spans="2:19" ht="18" customHeight="1" x14ac:dyDescent="0.25">
      <c r="B45" s="28" t="s">
        <v>79</v>
      </c>
      <c r="C45" s="29" t="s">
        <v>15</v>
      </c>
      <c r="D45" s="84"/>
      <c r="E45" s="84"/>
      <c r="F45" s="84"/>
      <c r="G45" s="84"/>
      <c r="H45" s="84"/>
      <c r="I45" s="84"/>
      <c r="J45" s="84"/>
      <c r="K45" s="84"/>
      <c r="L45" s="84"/>
      <c r="M45" s="84"/>
      <c r="N45" s="84"/>
      <c r="O45" s="84"/>
      <c r="P45" s="76"/>
      <c r="Q45" s="76"/>
      <c r="R45" s="76">
        <v>18</v>
      </c>
      <c r="S45" s="47">
        <f t="shared" ref="S45:S55" si="8">SUM(D45:R45)</f>
        <v>18</v>
      </c>
    </row>
    <row r="46" spans="2:19" ht="18" customHeight="1" x14ac:dyDescent="0.25">
      <c r="B46" s="28" t="s">
        <v>80</v>
      </c>
      <c r="C46" s="29" t="s">
        <v>15</v>
      </c>
      <c r="D46" s="76"/>
      <c r="E46" s="76"/>
      <c r="F46" s="76"/>
      <c r="G46" s="76"/>
      <c r="H46" s="76"/>
      <c r="I46" s="76"/>
      <c r="J46" s="76"/>
      <c r="K46" s="76"/>
      <c r="L46" s="76"/>
      <c r="M46" s="76"/>
      <c r="N46" s="76"/>
      <c r="O46" s="76"/>
      <c r="P46" s="76"/>
      <c r="Q46" s="76"/>
      <c r="R46" s="76"/>
      <c r="S46" s="47">
        <f t="shared" si="8"/>
        <v>0</v>
      </c>
    </row>
    <row r="47" spans="2:19" ht="18" customHeight="1" x14ac:dyDescent="0.25">
      <c r="B47" s="28" t="s">
        <v>81</v>
      </c>
      <c r="C47" s="29" t="s">
        <v>15</v>
      </c>
      <c r="D47" s="76"/>
      <c r="E47" s="76"/>
      <c r="F47" s="76"/>
      <c r="G47" s="76"/>
      <c r="H47" s="76"/>
      <c r="I47" s="76"/>
      <c r="J47" s="76"/>
      <c r="K47" s="76"/>
      <c r="L47" s="76"/>
      <c r="M47" s="76"/>
      <c r="N47" s="76"/>
      <c r="O47" s="76"/>
      <c r="P47" s="76"/>
      <c r="Q47" s="76"/>
      <c r="R47" s="76"/>
      <c r="S47" s="47">
        <f t="shared" si="8"/>
        <v>0</v>
      </c>
    </row>
    <row r="48" spans="2:19" ht="18" customHeight="1" x14ac:dyDescent="0.25">
      <c r="B48" s="28" t="s">
        <v>82</v>
      </c>
      <c r="C48" s="29" t="s">
        <v>15</v>
      </c>
      <c r="D48" s="76"/>
      <c r="E48" s="76"/>
      <c r="F48" s="76"/>
      <c r="G48" s="76"/>
      <c r="H48" s="76"/>
      <c r="I48" s="76"/>
      <c r="J48" s="76"/>
      <c r="K48" s="76"/>
      <c r="L48" s="76"/>
      <c r="M48" s="76"/>
      <c r="N48" s="76"/>
      <c r="O48" s="76"/>
      <c r="P48" s="76"/>
      <c r="Q48" s="76"/>
      <c r="R48" s="76"/>
      <c r="S48" s="47">
        <f t="shared" si="8"/>
        <v>0</v>
      </c>
    </row>
    <row r="49" spans="2:19" ht="18" customHeight="1" x14ac:dyDescent="0.25">
      <c r="B49" s="28" t="s">
        <v>83</v>
      </c>
      <c r="C49" s="29" t="s">
        <v>15</v>
      </c>
      <c r="D49" s="76"/>
      <c r="E49" s="76"/>
      <c r="F49" s="76"/>
      <c r="G49" s="76"/>
      <c r="H49" s="76"/>
      <c r="I49" s="76"/>
      <c r="J49" s="76"/>
      <c r="K49" s="76"/>
      <c r="L49" s="76"/>
      <c r="M49" s="76"/>
      <c r="N49" s="76"/>
      <c r="O49" s="76"/>
      <c r="P49" s="76"/>
      <c r="Q49" s="76"/>
      <c r="R49" s="76"/>
      <c r="S49" s="47">
        <f t="shared" si="8"/>
        <v>0</v>
      </c>
    </row>
    <row r="50" spans="2:19" ht="18" customHeight="1" x14ac:dyDescent="0.25">
      <c r="B50" s="28" t="s">
        <v>84</v>
      </c>
      <c r="C50" s="29" t="s">
        <v>15</v>
      </c>
      <c r="D50" s="76"/>
      <c r="E50" s="76"/>
      <c r="F50" s="76"/>
      <c r="G50" s="76"/>
      <c r="H50" s="76"/>
      <c r="I50" s="76"/>
      <c r="J50" s="76"/>
      <c r="K50" s="76"/>
      <c r="L50" s="76"/>
      <c r="M50" s="76"/>
      <c r="N50" s="76"/>
      <c r="O50" s="76"/>
      <c r="P50" s="76"/>
      <c r="Q50" s="76"/>
      <c r="R50" s="76"/>
      <c r="S50" s="47">
        <f t="shared" si="8"/>
        <v>0</v>
      </c>
    </row>
    <row r="51" spans="2:19" ht="18" customHeight="1" x14ac:dyDescent="0.25">
      <c r="B51" s="28" t="s">
        <v>85</v>
      </c>
      <c r="C51" s="29" t="s">
        <v>15</v>
      </c>
      <c r="D51" s="76"/>
      <c r="E51" s="76"/>
      <c r="F51" s="76"/>
      <c r="G51" s="76"/>
      <c r="H51" s="76"/>
      <c r="I51" s="76"/>
      <c r="J51" s="76"/>
      <c r="K51" s="76"/>
      <c r="L51" s="76"/>
      <c r="M51" s="76"/>
      <c r="N51" s="76"/>
      <c r="O51" s="76"/>
      <c r="P51" s="76"/>
      <c r="Q51" s="76"/>
      <c r="R51" s="76"/>
      <c r="S51" s="47">
        <f t="shared" si="8"/>
        <v>0</v>
      </c>
    </row>
    <row r="52" spans="2:19" ht="18" customHeight="1" x14ac:dyDescent="0.25">
      <c r="B52" s="28" t="s">
        <v>86</v>
      </c>
      <c r="C52" s="29" t="s">
        <v>15</v>
      </c>
      <c r="D52" s="76"/>
      <c r="E52" s="76"/>
      <c r="F52" s="76"/>
      <c r="G52" s="76"/>
      <c r="H52" s="76"/>
      <c r="I52" s="76"/>
      <c r="J52" s="76"/>
      <c r="K52" s="76"/>
      <c r="L52" s="76"/>
      <c r="M52" s="76"/>
      <c r="N52" s="76"/>
      <c r="O52" s="76"/>
      <c r="P52" s="76"/>
      <c r="Q52" s="76"/>
      <c r="R52" s="76"/>
      <c r="S52" s="47">
        <f t="shared" si="8"/>
        <v>0</v>
      </c>
    </row>
    <row r="53" spans="2:19" ht="18" customHeight="1" x14ac:dyDescent="0.25">
      <c r="B53" s="28" t="s">
        <v>87</v>
      </c>
      <c r="C53" s="29" t="s">
        <v>15</v>
      </c>
      <c r="D53" s="76"/>
      <c r="E53" s="76"/>
      <c r="F53" s="76"/>
      <c r="G53" s="76"/>
      <c r="H53" s="76"/>
      <c r="I53" s="76"/>
      <c r="J53" s="76"/>
      <c r="K53" s="76"/>
      <c r="L53" s="76"/>
      <c r="M53" s="76"/>
      <c r="N53" s="76"/>
      <c r="O53" s="76"/>
      <c r="P53" s="76"/>
      <c r="Q53" s="76"/>
      <c r="R53" s="76"/>
      <c r="S53" s="47">
        <f t="shared" si="8"/>
        <v>0</v>
      </c>
    </row>
    <row r="54" spans="2:19" ht="18" customHeight="1" x14ac:dyDescent="0.25">
      <c r="B54" s="28" t="s">
        <v>88</v>
      </c>
      <c r="C54" s="29" t="s">
        <v>15</v>
      </c>
      <c r="D54" s="76"/>
      <c r="E54" s="76"/>
      <c r="F54" s="76"/>
      <c r="G54" s="76"/>
      <c r="H54" s="76"/>
      <c r="I54" s="76"/>
      <c r="J54" s="76"/>
      <c r="K54" s="76"/>
      <c r="L54" s="76"/>
      <c r="M54" s="76"/>
      <c r="N54" s="76"/>
      <c r="O54" s="76"/>
      <c r="P54" s="76"/>
      <c r="Q54" s="76"/>
      <c r="R54" s="76"/>
      <c r="S54" s="47">
        <f t="shared" si="8"/>
        <v>0</v>
      </c>
    </row>
    <row r="55" spans="2:19" ht="18" customHeight="1" x14ac:dyDescent="0.25">
      <c r="B55" s="30" t="s">
        <v>95</v>
      </c>
      <c r="C55" s="29"/>
      <c r="D55" s="47">
        <f>SUM(D45:D54)</f>
        <v>0</v>
      </c>
      <c r="E55" s="47">
        <f t="shared" ref="E55:R55" si="9">SUM(E45:E54)</f>
        <v>0</v>
      </c>
      <c r="F55" s="47">
        <f t="shared" si="9"/>
        <v>0</v>
      </c>
      <c r="G55" s="47">
        <f t="shared" si="9"/>
        <v>0</v>
      </c>
      <c r="H55" s="47">
        <f t="shared" si="9"/>
        <v>0</v>
      </c>
      <c r="I55" s="47">
        <f t="shared" si="9"/>
        <v>0</v>
      </c>
      <c r="J55" s="47">
        <f t="shared" si="9"/>
        <v>0</v>
      </c>
      <c r="K55" s="47">
        <f t="shared" si="9"/>
        <v>0</v>
      </c>
      <c r="L55" s="47">
        <f t="shared" si="9"/>
        <v>0</v>
      </c>
      <c r="M55" s="47">
        <f t="shared" si="9"/>
        <v>0</v>
      </c>
      <c r="N55" s="47">
        <f t="shared" si="9"/>
        <v>0</v>
      </c>
      <c r="O55" s="47">
        <f t="shared" si="9"/>
        <v>0</v>
      </c>
      <c r="P55" s="47">
        <f t="shared" si="9"/>
        <v>0</v>
      </c>
      <c r="Q55" s="47">
        <f t="shared" si="9"/>
        <v>0</v>
      </c>
      <c r="R55" s="47">
        <f t="shared" si="9"/>
        <v>18</v>
      </c>
      <c r="S55" s="47">
        <f t="shared" si="8"/>
        <v>18</v>
      </c>
    </row>
    <row r="56" spans="2:19" ht="18" customHeight="1" x14ac:dyDescent="0.25">
      <c r="B56" s="30" t="s">
        <v>96</v>
      </c>
      <c r="C56" s="27"/>
      <c r="D56" s="47"/>
      <c r="E56" s="47"/>
      <c r="F56" s="47"/>
      <c r="G56" s="47"/>
      <c r="H56" s="47"/>
      <c r="I56" s="47"/>
      <c r="J56" s="47"/>
      <c r="K56" s="47"/>
      <c r="L56" s="47"/>
      <c r="M56" s="47"/>
      <c r="N56" s="47"/>
      <c r="O56" s="47"/>
      <c r="P56" s="47"/>
      <c r="Q56" s="47"/>
      <c r="R56" s="47"/>
      <c r="S56" s="27"/>
    </row>
    <row r="57" spans="2:19" ht="3" customHeight="1" x14ac:dyDescent="0.25"/>
    <row r="58" spans="2:19" ht="18" customHeight="1" x14ac:dyDescent="0.25">
      <c r="B58" s="24" t="s">
        <v>0</v>
      </c>
      <c r="C58" s="25" t="s">
        <v>15</v>
      </c>
      <c r="D58" s="25">
        <v>1</v>
      </c>
      <c r="E58" s="25">
        <f>D58+1</f>
        <v>2</v>
      </c>
      <c r="F58" s="25">
        <f t="shared" ref="F58:R58" si="10">E58+1</f>
        <v>3</v>
      </c>
      <c r="G58" s="25">
        <f t="shared" si="10"/>
        <v>4</v>
      </c>
      <c r="H58" s="25">
        <f t="shared" si="10"/>
        <v>5</v>
      </c>
      <c r="I58" s="25">
        <f t="shared" si="10"/>
        <v>6</v>
      </c>
      <c r="J58" s="25">
        <f t="shared" si="10"/>
        <v>7</v>
      </c>
      <c r="K58" s="25">
        <f t="shared" si="10"/>
        <v>8</v>
      </c>
      <c r="L58" s="25">
        <f t="shared" si="10"/>
        <v>9</v>
      </c>
      <c r="M58" s="25">
        <f t="shared" si="10"/>
        <v>10</v>
      </c>
      <c r="N58" s="25">
        <f t="shared" si="10"/>
        <v>11</v>
      </c>
      <c r="O58" s="25">
        <f t="shared" si="10"/>
        <v>12</v>
      </c>
      <c r="P58" s="25">
        <f t="shared" si="10"/>
        <v>13</v>
      </c>
      <c r="Q58" s="25">
        <f t="shared" si="10"/>
        <v>14</v>
      </c>
      <c r="R58" s="25">
        <f t="shared" si="10"/>
        <v>15</v>
      </c>
      <c r="S58" s="25" t="s">
        <v>1</v>
      </c>
    </row>
    <row r="59" spans="2:19" ht="18" customHeight="1" x14ac:dyDescent="0.25">
      <c r="B59" s="72" t="s">
        <v>159</v>
      </c>
      <c r="C59" s="73"/>
      <c r="D59" s="74"/>
      <c r="E59" s="74"/>
      <c r="F59" s="74"/>
      <c r="G59" s="74"/>
      <c r="H59" s="74"/>
      <c r="I59" s="74"/>
      <c r="J59" s="74"/>
      <c r="K59" s="74"/>
      <c r="L59" s="74"/>
      <c r="M59" s="74"/>
      <c r="N59" s="74"/>
      <c r="O59" s="74"/>
      <c r="P59" s="74"/>
      <c r="Q59" s="74"/>
      <c r="R59" s="74"/>
      <c r="S59" s="75"/>
    </row>
    <row r="60" spans="2:19" ht="18" customHeight="1" x14ac:dyDescent="0.25">
      <c r="B60" s="26" t="s">
        <v>94</v>
      </c>
      <c r="C60" s="27"/>
      <c r="D60" s="27"/>
      <c r="E60" s="27"/>
      <c r="F60" s="27"/>
      <c r="G60" s="27"/>
      <c r="H60" s="27"/>
      <c r="I60" s="27"/>
      <c r="J60" s="27"/>
      <c r="K60" s="27"/>
      <c r="L60" s="27"/>
      <c r="M60" s="27"/>
      <c r="N60" s="27"/>
      <c r="O60" s="27"/>
      <c r="P60" s="27"/>
      <c r="Q60" s="27"/>
      <c r="R60" s="27"/>
      <c r="S60" s="27"/>
    </row>
    <row r="61" spans="2:19" ht="18" customHeight="1" x14ac:dyDescent="0.25">
      <c r="B61" s="28" t="s">
        <v>79</v>
      </c>
      <c r="C61" s="29" t="s">
        <v>17</v>
      </c>
      <c r="D61" s="84"/>
      <c r="E61" s="84"/>
      <c r="F61" s="84"/>
      <c r="G61" s="84"/>
      <c r="H61" s="84"/>
      <c r="I61" s="84"/>
      <c r="J61" s="84"/>
      <c r="K61" s="84"/>
      <c r="L61" s="84"/>
      <c r="M61" s="84"/>
      <c r="N61" s="84"/>
      <c r="O61" s="84"/>
      <c r="P61" s="84"/>
      <c r="Q61" s="84"/>
      <c r="R61" s="84"/>
      <c r="S61" s="47">
        <f t="shared" ref="S61:S71" si="11">SUM(D61:R61)</f>
        <v>0</v>
      </c>
    </row>
    <row r="62" spans="2:19" ht="18" customHeight="1" x14ac:dyDescent="0.25">
      <c r="B62" s="28" t="s">
        <v>80</v>
      </c>
      <c r="C62" s="29" t="s">
        <v>17</v>
      </c>
      <c r="D62" s="76"/>
      <c r="E62" s="76"/>
      <c r="F62" s="76"/>
      <c r="G62" s="76"/>
      <c r="H62" s="76"/>
      <c r="I62" s="76"/>
      <c r="J62" s="76"/>
      <c r="K62" s="76"/>
      <c r="L62" s="76"/>
      <c r="M62" s="76"/>
      <c r="N62" s="76"/>
      <c r="O62" s="76"/>
      <c r="P62" s="76"/>
      <c r="Q62" s="76"/>
      <c r="R62" s="76"/>
      <c r="S62" s="47">
        <f t="shared" si="11"/>
        <v>0</v>
      </c>
    </row>
    <row r="63" spans="2:19" ht="18" customHeight="1" x14ac:dyDescent="0.25">
      <c r="B63" s="28" t="s">
        <v>81</v>
      </c>
      <c r="C63" s="29" t="s">
        <v>17</v>
      </c>
      <c r="D63" s="76"/>
      <c r="E63" s="76"/>
      <c r="F63" s="76"/>
      <c r="G63" s="76"/>
      <c r="H63" s="76"/>
      <c r="I63" s="76"/>
      <c r="J63" s="76"/>
      <c r="K63" s="76"/>
      <c r="L63" s="76"/>
      <c r="M63" s="76"/>
      <c r="N63" s="76"/>
      <c r="O63" s="76"/>
      <c r="P63" s="76"/>
      <c r="Q63" s="76"/>
      <c r="R63" s="76"/>
      <c r="S63" s="47">
        <f t="shared" si="11"/>
        <v>0</v>
      </c>
    </row>
    <row r="64" spans="2:19" ht="18" customHeight="1" x14ac:dyDescent="0.25">
      <c r="B64" s="28" t="s">
        <v>82</v>
      </c>
      <c r="C64" s="29" t="s">
        <v>17</v>
      </c>
      <c r="D64" s="76"/>
      <c r="E64" s="76"/>
      <c r="F64" s="76"/>
      <c r="G64" s="76"/>
      <c r="H64" s="76"/>
      <c r="I64" s="76"/>
      <c r="J64" s="76"/>
      <c r="K64" s="76"/>
      <c r="L64" s="76"/>
      <c r="M64" s="76"/>
      <c r="N64" s="76"/>
      <c r="O64" s="76"/>
      <c r="P64" s="76"/>
      <c r="Q64" s="76"/>
      <c r="R64" s="76"/>
      <c r="S64" s="47">
        <f t="shared" si="11"/>
        <v>0</v>
      </c>
    </row>
    <row r="65" spans="2:19" ht="18" customHeight="1" x14ac:dyDescent="0.25">
      <c r="B65" s="28" t="s">
        <v>83</v>
      </c>
      <c r="C65" s="29" t="s">
        <v>17</v>
      </c>
      <c r="D65" s="76"/>
      <c r="E65" s="76"/>
      <c r="F65" s="76"/>
      <c r="G65" s="76"/>
      <c r="H65" s="76"/>
      <c r="I65" s="76"/>
      <c r="J65" s="76"/>
      <c r="K65" s="76"/>
      <c r="L65" s="76"/>
      <c r="M65" s="76"/>
      <c r="N65" s="76"/>
      <c r="O65" s="76"/>
      <c r="P65" s="76"/>
      <c r="Q65" s="76"/>
      <c r="R65" s="76"/>
      <c r="S65" s="47">
        <f t="shared" si="11"/>
        <v>0</v>
      </c>
    </row>
    <row r="66" spans="2:19" ht="18" customHeight="1" x14ac:dyDescent="0.25">
      <c r="B66" s="28" t="s">
        <v>84</v>
      </c>
      <c r="C66" s="29" t="s">
        <v>17</v>
      </c>
      <c r="D66" s="76"/>
      <c r="E66" s="76"/>
      <c r="F66" s="76"/>
      <c r="G66" s="76"/>
      <c r="H66" s="76"/>
      <c r="I66" s="76"/>
      <c r="J66" s="76"/>
      <c r="K66" s="76"/>
      <c r="L66" s="76"/>
      <c r="M66" s="76"/>
      <c r="N66" s="76"/>
      <c r="O66" s="76"/>
      <c r="P66" s="76"/>
      <c r="Q66" s="76"/>
      <c r="R66" s="76"/>
      <c r="S66" s="47">
        <f t="shared" si="11"/>
        <v>0</v>
      </c>
    </row>
    <row r="67" spans="2:19" ht="18" customHeight="1" x14ac:dyDescent="0.25">
      <c r="B67" s="28" t="s">
        <v>85</v>
      </c>
      <c r="C67" s="29" t="s">
        <v>17</v>
      </c>
      <c r="D67" s="76"/>
      <c r="E67" s="76"/>
      <c r="F67" s="76"/>
      <c r="G67" s="76"/>
      <c r="H67" s="76"/>
      <c r="I67" s="76"/>
      <c r="J67" s="76"/>
      <c r="K67" s="76"/>
      <c r="L67" s="76"/>
      <c r="M67" s="76"/>
      <c r="N67" s="76"/>
      <c r="O67" s="76"/>
      <c r="P67" s="76"/>
      <c r="Q67" s="76"/>
      <c r="R67" s="76"/>
      <c r="S67" s="47">
        <f t="shared" si="11"/>
        <v>0</v>
      </c>
    </row>
    <row r="68" spans="2:19" ht="18" customHeight="1" x14ac:dyDescent="0.25">
      <c r="B68" s="28" t="s">
        <v>86</v>
      </c>
      <c r="C68" s="29" t="s">
        <v>17</v>
      </c>
      <c r="D68" s="76"/>
      <c r="E68" s="76"/>
      <c r="F68" s="76"/>
      <c r="G68" s="76"/>
      <c r="H68" s="76"/>
      <c r="I68" s="76"/>
      <c r="J68" s="76"/>
      <c r="K68" s="76"/>
      <c r="L68" s="76"/>
      <c r="M68" s="76"/>
      <c r="N68" s="76"/>
      <c r="O68" s="76"/>
      <c r="P68" s="76"/>
      <c r="Q68" s="76"/>
      <c r="R68" s="76"/>
      <c r="S68" s="47">
        <f t="shared" si="11"/>
        <v>0</v>
      </c>
    </row>
    <row r="69" spans="2:19" ht="18" customHeight="1" x14ac:dyDescent="0.25">
      <c r="B69" s="28" t="s">
        <v>87</v>
      </c>
      <c r="C69" s="29" t="s">
        <v>17</v>
      </c>
      <c r="D69" s="76"/>
      <c r="E69" s="76"/>
      <c r="F69" s="76"/>
      <c r="G69" s="76"/>
      <c r="H69" s="76"/>
      <c r="I69" s="76"/>
      <c r="J69" s="76"/>
      <c r="K69" s="76"/>
      <c r="L69" s="76"/>
      <c r="M69" s="76"/>
      <c r="N69" s="76"/>
      <c r="O69" s="76"/>
      <c r="P69" s="76"/>
      <c r="Q69" s="76"/>
      <c r="R69" s="76"/>
      <c r="S69" s="47">
        <f t="shared" si="11"/>
        <v>0</v>
      </c>
    </row>
    <row r="70" spans="2:19" ht="18" customHeight="1" x14ac:dyDescent="0.25">
      <c r="B70" s="28" t="s">
        <v>88</v>
      </c>
      <c r="C70" s="29" t="s">
        <v>17</v>
      </c>
      <c r="D70" s="76"/>
      <c r="E70" s="76"/>
      <c r="F70" s="76"/>
      <c r="G70" s="76"/>
      <c r="H70" s="76"/>
      <c r="I70" s="76"/>
      <c r="J70" s="76"/>
      <c r="K70" s="76"/>
      <c r="L70" s="76"/>
      <c r="M70" s="76"/>
      <c r="N70" s="76"/>
      <c r="O70" s="76"/>
      <c r="P70" s="76"/>
      <c r="Q70" s="76"/>
      <c r="R70" s="76"/>
      <c r="S70" s="47">
        <f t="shared" si="11"/>
        <v>0</v>
      </c>
    </row>
    <row r="71" spans="2:19" ht="18" customHeight="1" x14ac:dyDescent="0.25">
      <c r="B71" s="30" t="s">
        <v>95</v>
      </c>
      <c r="C71" s="29"/>
      <c r="D71" s="47">
        <f>SUM(D61:D70)</f>
        <v>0</v>
      </c>
      <c r="E71" s="47">
        <f t="shared" ref="E71:R71" si="12">SUM(E61:E70)</f>
        <v>0</v>
      </c>
      <c r="F71" s="47">
        <f t="shared" si="12"/>
        <v>0</v>
      </c>
      <c r="G71" s="47">
        <f t="shared" si="12"/>
        <v>0</v>
      </c>
      <c r="H71" s="47">
        <f t="shared" si="12"/>
        <v>0</v>
      </c>
      <c r="I71" s="47">
        <f t="shared" si="12"/>
        <v>0</v>
      </c>
      <c r="J71" s="47">
        <f t="shared" si="12"/>
        <v>0</v>
      </c>
      <c r="K71" s="47">
        <f t="shared" si="12"/>
        <v>0</v>
      </c>
      <c r="L71" s="47">
        <f t="shared" si="12"/>
        <v>0</v>
      </c>
      <c r="M71" s="47">
        <f t="shared" si="12"/>
        <v>0</v>
      </c>
      <c r="N71" s="47">
        <f t="shared" si="12"/>
        <v>0</v>
      </c>
      <c r="O71" s="47">
        <f t="shared" si="12"/>
        <v>0</v>
      </c>
      <c r="P71" s="47">
        <f t="shared" si="12"/>
        <v>0</v>
      </c>
      <c r="Q71" s="47">
        <f t="shared" si="12"/>
        <v>0</v>
      </c>
      <c r="R71" s="47">
        <f t="shared" si="12"/>
        <v>0</v>
      </c>
      <c r="S71" s="47">
        <f t="shared" si="11"/>
        <v>0</v>
      </c>
    </row>
    <row r="72" spans="2:19" ht="18" customHeight="1" x14ac:dyDescent="0.25">
      <c r="B72" s="30" t="s">
        <v>96</v>
      </c>
      <c r="C72" s="27"/>
      <c r="D72" s="85"/>
      <c r="E72" s="85"/>
      <c r="F72" s="85"/>
      <c r="G72" s="85"/>
      <c r="H72" s="85"/>
      <c r="I72" s="85"/>
      <c r="J72" s="85"/>
      <c r="K72" s="85"/>
      <c r="L72" s="85"/>
      <c r="M72" s="85"/>
      <c r="N72" s="85"/>
      <c r="O72" s="85"/>
      <c r="P72" s="85"/>
      <c r="Q72" s="85"/>
      <c r="R72" s="85"/>
      <c r="S72" s="27"/>
    </row>
    <row r="73" spans="2:19" ht="3" customHeight="1" x14ac:dyDescent="0.25"/>
    <row r="74" spans="2:19" ht="18" customHeight="1" x14ac:dyDescent="0.25">
      <c r="B74" s="24" t="s">
        <v>0</v>
      </c>
      <c r="C74" s="25" t="s">
        <v>15</v>
      </c>
      <c r="D74" s="25">
        <v>1</v>
      </c>
      <c r="E74" s="25">
        <f>D74+1</f>
        <v>2</v>
      </c>
      <c r="F74" s="25">
        <f t="shared" ref="F74:R74" si="13">E74+1</f>
        <v>3</v>
      </c>
      <c r="G74" s="25">
        <f t="shared" si="13"/>
        <v>4</v>
      </c>
      <c r="H74" s="25">
        <f t="shared" si="13"/>
        <v>5</v>
      </c>
      <c r="I74" s="25">
        <f t="shared" si="13"/>
        <v>6</v>
      </c>
      <c r="J74" s="25">
        <f t="shared" si="13"/>
        <v>7</v>
      </c>
      <c r="K74" s="25">
        <f t="shared" si="13"/>
        <v>8</v>
      </c>
      <c r="L74" s="25">
        <f t="shared" si="13"/>
        <v>9</v>
      </c>
      <c r="M74" s="25">
        <f t="shared" si="13"/>
        <v>10</v>
      </c>
      <c r="N74" s="25">
        <f t="shared" si="13"/>
        <v>11</v>
      </c>
      <c r="O74" s="25">
        <f t="shared" si="13"/>
        <v>12</v>
      </c>
      <c r="P74" s="25">
        <f t="shared" si="13"/>
        <v>13</v>
      </c>
      <c r="Q74" s="25">
        <f t="shared" si="13"/>
        <v>14</v>
      </c>
      <c r="R74" s="25">
        <f t="shared" si="13"/>
        <v>15</v>
      </c>
      <c r="S74" s="25" t="s">
        <v>1</v>
      </c>
    </row>
    <row r="75" spans="2:19" ht="18" customHeight="1" x14ac:dyDescent="0.25">
      <c r="B75" s="72" t="s">
        <v>91</v>
      </c>
      <c r="C75" s="73"/>
      <c r="D75" s="74"/>
      <c r="E75" s="74"/>
      <c r="F75" s="74"/>
      <c r="G75" s="74"/>
      <c r="H75" s="74"/>
      <c r="I75" s="74"/>
      <c r="J75" s="74"/>
      <c r="K75" s="74"/>
      <c r="L75" s="74"/>
      <c r="M75" s="74"/>
      <c r="N75" s="74"/>
      <c r="O75" s="74"/>
      <c r="P75" s="74"/>
      <c r="Q75" s="74"/>
      <c r="R75" s="74"/>
      <c r="S75" s="75"/>
    </row>
    <row r="76" spans="2:19" ht="18" customHeight="1" x14ac:dyDescent="0.25">
      <c r="B76" s="26" t="s">
        <v>94</v>
      </c>
      <c r="C76" s="27"/>
      <c r="D76" s="27"/>
      <c r="E76" s="27"/>
      <c r="F76" s="27"/>
      <c r="G76" s="27"/>
      <c r="H76" s="27"/>
      <c r="I76" s="27"/>
      <c r="J76" s="27"/>
      <c r="K76" s="27"/>
      <c r="L76" s="27"/>
      <c r="M76" s="27"/>
      <c r="N76" s="27"/>
      <c r="O76" s="27"/>
      <c r="P76" s="27"/>
      <c r="Q76" s="27"/>
      <c r="R76" s="27"/>
      <c r="S76" s="27"/>
    </row>
    <row r="77" spans="2:19" ht="18" customHeight="1" x14ac:dyDescent="0.25">
      <c r="B77" s="28" t="s">
        <v>79</v>
      </c>
      <c r="C77" s="29" t="s">
        <v>17</v>
      </c>
      <c r="D77" s="84"/>
      <c r="E77" s="76"/>
      <c r="F77" s="76"/>
      <c r="G77" s="76"/>
      <c r="H77" s="76"/>
      <c r="I77" s="76"/>
      <c r="J77" s="76"/>
      <c r="K77" s="76"/>
      <c r="L77" s="76"/>
      <c r="M77" s="76"/>
      <c r="N77" s="76"/>
      <c r="O77" s="76"/>
      <c r="P77" s="76"/>
      <c r="Q77" s="76"/>
      <c r="R77" s="76"/>
      <c r="S77" s="47">
        <f t="shared" ref="S77:S87" si="14">SUM(D77:R77)</f>
        <v>0</v>
      </c>
    </row>
    <row r="78" spans="2:19" ht="18" customHeight="1" x14ac:dyDescent="0.25">
      <c r="B78" s="28" t="s">
        <v>80</v>
      </c>
      <c r="C78" s="29" t="s">
        <v>17</v>
      </c>
      <c r="D78" s="76"/>
      <c r="E78" s="76"/>
      <c r="F78" s="76"/>
      <c r="G78" s="76"/>
      <c r="H78" s="76"/>
      <c r="I78" s="76"/>
      <c r="J78" s="76"/>
      <c r="K78" s="76"/>
      <c r="L78" s="76"/>
      <c r="M78" s="76"/>
      <c r="N78" s="76"/>
      <c r="O78" s="76"/>
      <c r="P78" s="76"/>
      <c r="Q78" s="76"/>
      <c r="R78" s="76"/>
      <c r="S78" s="47">
        <f t="shared" si="14"/>
        <v>0</v>
      </c>
    </row>
    <row r="79" spans="2:19" ht="18" customHeight="1" x14ac:dyDescent="0.25">
      <c r="B79" s="28" t="s">
        <v>81</v>
      </c>
      <c r="C79" s="29" t="s">
        <v>17</v>
      </c>
      <c r="D79" s="76"/>
      <c r="E79" s="76"/>
      <c r="F79" s="76"/>
      <c r="G79" s="76"/>
      <c r="H79" s="76"/>
      <c r="I79" s="76"/>
      <c r="J79" s="76"/>
      <c r="K79" s="76"/>
      <c r="L79" s="76"/>
      <c r="M79" s="76"/>
      <c r="N79" s="76"/>
      <c r="O79" s="76"/>
      <c r="P79" s="76"/>
      <c r="Q79" s="76"/>
      <c r="R79" s="76"/>
      <c r="S79" s="47">
        <f t="shared" si="14"/>
        <v>0</v>
      </c>
    </row>
    <row r="80" spans="2:19" ht="18" customHeight="1" x14ac:dyDescent="0.25">
      <c r="B80" s="28" t="s">
        <v>82</v>
      </c>
      <c r="C80" s="29" t="s">
        <v>17</v>
      </c>
      <c r="D80" s="76"/>
      <c r="E80" s="76"/>
      <c r="F80" s="76"/>
      <c r="G80" s="76"/>
      <c r="H80" s="76"/>
      <c r="I80" s="76"/>
      <c r="J80" s="76"/>
      <c r="K80" s="76"/>
      <c r="L80" s="76"/>
      <c r="M80" s="76"/>
      <c r="N80" s="76"/>
      <c r="O80" s="76"/>
      <c r="P80" s="76"/>
      <c r="Q80" s="76"/>
      <c r="R80" s="76"/>
      <c r="S80" s="47">
        <f t="shared" si="14"/>
        <v>0</v>
      </c>
    </row>
    <row r="81" spans="2:19" ht="18" customHeight="1" x14ac:dyDescent="0.25">
      <c r="B81" s="28" t="s">
        <v>83</v>
      </c>
      <c r="C81" s="29" t="s">
        <v>17</v>
      </c>
      <c r="D81" s="76"/>
      <c r="E81" s="76"/>
      <c r="F81" s="76"/>
      <c r="G81" s="76"/>
      <c r="H81" s="76"/>
      <c r="I81" s="76"/>
      <c r="J81" s="76"/>
      <c r="K81" s="76"/>
      <c r="L81" s="76"/>
      <c r="M81" s="76"/>
      <c r="N81" s="76"/>
      <c r="O81" s="76"/>
      <c r="P81" s="76"/>
      <c r="Q81" s="76"/>
      <c r="R81" s="76"/>
      <c r="S81" s="47">
        <f t="shared" si="14"/>
        <v>0</v>
      </c>
    </row>
    <row r="82" spans="2:19" ht="18" customHeight="1" x14ac:dyDescent="0.25">
      <c r="B82" s="28" t="s">
        <v>84</v>
      </c>
      <c r="C82" s="29" t="s">
        <v>17</v>
      </c>
      <c r="D82" s="76"/>
      <c r="E82" s="76"/>
      <c r="F82" s="76"/>
      <c r="G82" s="76"/>
      <c r="H82" s="76"/>
      <c r="I82" s="76"/>
      <c r="J82" s="76"/>
      <c r="K82" s="76"/>
      <c r="L82" s="76"/>
      <c r="M82" s="76"/>
      <c r="N82" s="76"/>
      <c r="O82" s="76"/>
      <c r="P82" s="76"/>
      <c r="Q82" s="76"/>
      <c r="R82" s="76"/>
      <c r="S82" s="47">
        <f t="shared" si="14"/>
        <v>0</v>
      </c>
    </row>
    <row r="83" spans="2:19" ht="18" customHeight="1" x14ac:dyDescent="0.25">
      <c r="B83" s="28" t="s">
        <v>85</v>
      </c>
      <c r="C83" s="29" t="s">
        <v>17</v>
      </c>
      <c r="D83" s="76"/>
      <c r="E83" s="76"/>
      <c r="F83" s="76"/>
      <c r="G83" s="76"/>
      <c r="H83" s="76"/>
      <c r="I83" s="76"/>
      <c r="J83" s="76"/>
      <c r="K83" s="76"/>
      <c r="L83" s="76"/>
      <c r="M83" s="76"/>
      <c r="N83" s="76"/>
      <c r="O83" s="76"/>
      <c r="P83" s="76"/>
      <c r="Q83" s="76"/>
      <c r="R83" s="76"/>
      <c r="S83" s="47">
        <f t="shared" si="14"/>
        <v>0</v>
      </c>
    </row>
    <row r="84" spans="2:19" ht="18" customHeight="1" x14ac:dyDescent="0.25">
      <c r="B84" s="28" t="s">
        <v>86</v>
      </c>
      <c r="C84" s="29" t="s">
        <v>17</v>
      </c>
      <c r="D84" s="76"/>
      <c r="E84" s="76"/>
      <c r="F84" s="76"/>
      <c r="G84" s="76"/>
      <c r="H84" s="76"/>
      <c r="I84" s="76"/>
      <c r="J84" s="76"/>
      <c r="K84" s="76"/>
      <c r="L84" s="76"/>
      <c r="M84" s="76"/>
      <c r="N84" s="76"/>
      <c r="O84" s="76"/>
      <c r="P84" s="76"/>
      <c r="Q84" s="76"/>
      <c r="R84" s="76"/>
      <c r="S84" s="47">
        <f t="shared" si="14"/>
        <v>0</v>
      </c>
    </row>
    <row r="85" spans="2:19" ht="18" customHeight="1" x14ac:dyDescent="0.25">
      <c r="B85" s="28" t="s">
        <v>87</v>
      </c>
      <c r="C85" s="29" t="s">
        <v>17</v>
      </c>
      <c r="D85" s="76"/>
      <c r="E85" s="76"/>
      <c r="F85" s="76"/>
      <c r="G85" s="76"/>
      <c r="H85" s="76"/>
      <c r="I85" s="76"/>
      <c r="J85" s="76"/>
      <c r="K85" s="76"/>
      <c r="L85" s="76"/>
      <c r="M85" s="76"/>
      <c r="N85" s="76"/>
      <c r="O85" s="76"/>
      <c r="P85" s="76"/>
      <c r="Q85" s="76"/>
      <c r="R85" s="76"/>
      <c r="S85" s="47">
        <f t="shared" si="14"/>
        <v>0</v>
      </c>
    </row>
    <row r="86" spans="2:19" ht="18" customHeight="1" x14ac:dyDescent="0.25">
      <c r="B86" s="28" t="s">
        <v>88</v>
      </c>
      <c r="C86" s="29" t="s">
        <v>17</v>
      </c>
      <c r="D86" s="76"/>
      <c r="E86" s="76"/>
      <c r="F86" s="76"/>
      <c r="G86" s="76"/>
      <c r="H86" s="76"/>
      <c r="I86" s="76"/>
      <c r="J86" s="76"/>
      <c r="K86" s="76"/>
      <c r="L86" s="76"/>
      <c r="M86" s="76"/>
      <c r="N86" s="76"/>
      <c r="O86" s="76"/>
      <c r="P86" s="76"/>
      <c r="Q86" s="76"/>
      <c r="R86" s="76"/>
      <c r="S86" s="47">
        <f t="shared" si="14"/>
        <v>0</v>
      </c>
    </row>
    <row r="87" spans="2:19" ht="18" customHeight="1" x14ac:dyDescent="0.25">
      <c r="B87" s="30" t="s">
        <v>95</v>
      </c>
      <c r="C87" s="29"/>
      <c r="D87" s="47">
        <f>SUM(D77:D86)</f>
        <v>0</v>
      </c>
      <c r="E87" s="47">
        <f t="shared" ref="E87:R87" si="15">SUM(E77:E86)</f>
        <v>0</v>
      </c>
      <c r="F87" s="47">
        <f t="shared" si="15"/>
        <v>0</v>
      </c>
      <c r="G87" s="47">
        <f t="shared" si="15"/>
        <v>0</v>
      </c>
      <c r="H87" s="47">
        <f t="shared" si="15"/>
        <v>0</v>
      </c>
      <c r="I87" s="47">
        <f t="shared" si="15"/>
        <v>0</v>
      </c>
      <c r="J87" s="47">
        <f t="shared" si="15"/>
        <v>0</v>
      </c>
      <c r="K87" s="47">
        <f t="shared" si="15"/>
        <v>0</v>
      </c>
      <c r="L87" s="47">
        <f t="shared" si="15"/>
        <v>0</v>
      </c>
      <c r="M87" s="47">
        <f t="shared" si="15"/>
        <v>0</v>
      </c>
      <c r="N87" s="47">
        <f t="shared" si="15"/>
        <v>0</v>
      </c>
      <c r="O87" s="47">
        <f t="shared" si="15"/>
        <v>0</v>
      </c>
      <c r="P87" s="47">
        <f t="shared" si="15"/>
        <v>0</v>
      </c>
      <c r="Q87" s="47">
        <f t="shared" si="15"/>
        <v>0</v>
      </c>
      <c r="R87" s="47">
        <f t="shared" si="15"/>
        <v>0</v>
      </c>
      <c r="S87" s="47">
        <f t="shared" si="14"/>
        <v>0</v>
      </c>
    </row>
    <row r="88" spans="2:19" ht="18" customHeight="1" x14ac:dyDescent="0.25">
      <c r="B88" s="30" t="s">
        <v>96</v>
      </c>
      <c r="C88" s="27"/>
      <c r="D88" s="85"/>
      <c r="E88" s="47"/>
      <c r="F88" s="47"/>
      <c r="G88" s="47"/>
      <c r="H88" s="47"/>
      <c r="I88" s="47"/>
      <c r="J88" s="47"/>
      <c r="K88" s="47"/>
      <c r="L88" s="47"/>
      <c r="M88" s="47"/>
      <c r="N88" s="47"/>
      <c r="O88" s="47"/>
      <c r="P88" s="47"/>
      <c r="Q88" s="47"/>
      <c r="R88" s="47"/>
      <c r="S88" s="27"/>
    </row>
    <row r="89" spans="2:19" ht="3" customHeight="1" x14ac:dyDescent="0.25">
      <c r="E89" s="47">
        <f t="shared" ref="E89" si="16">SUM(E79:E88)</f>
        <v>0</v>
      </c>
    </row>
    <row r="90" spans="2:19" ht="18" customHeight="1" x14ac:dyDescent="0.25">
      <c r="B90" s="24" t="s">
        <v>0</v>
      </c>
      <c r="C90" s="25" t="s">
        <v>15</v>
      </c>
      <c r="D90" s="25">
        <v>1</v>
      </c>
      <c r="E90" s="25">
        <f>D90+1</f>
        <v>2</v>
      </c>
      <c r="F90" s="25">
        <f t="shared" ref="F90:R90" si="17">E90+1</f>
        <v>3</v>
      </c>
      <c r="G90" s="25">
        <f t="shared" si="17"/>
        <v>4</v>
      </c>
      <c r="H90" s="25">
        <f t="shared" si="17"/>
        <v>5</v>
      </c>
      <c r="I90" s="25">
        <f t="shared" si="17"/>
        <v>6</v>
      </c>
      <c r="J90" s="25">
        <f t="shared" si="17"/>
        <v>7</v>
      </c>
      <c r="K90" s="25">
        <f t="shared" si="17"/>
        <v>8</v>
      </c>
      <c r="L90" s="25">
        <f t="shared" si="17"/>
        <v>9</v>
      </c>
      <c r="M90" s="25">
        <f t="shared" si="17"/>
        <v>10</v>
      </c>
      <c r="N90" s="25">
        <f t="shared" si="17"/>
        <v>11</v>
      </c>
      <c r="O90" s="25">
        <f t="shared" si="17"/>
        <v>12</v>
      </c>
      <c r="P90" s="25">
        <f t="shared" si="17"/>
        <v>13</v>
      </c>
      <c r="Q90" s="25">
        <f t="shared" si="17"/>
        <v>14</v>
      </c>
      <c r="R90" s="25">
        <f t="shared" si="17"/>
        <v>15</v>
      </c>
      <c r="S90" s="25" t="s">
        <v>1</v>
      </c>
    </row>
    <row r="91" spans="2:19" ht="18" customHeight="1" x14ac:dyDescent="0.25">
      <c r="B91" s="72" t="s">
        <v>92</v>
      </c>
      <c r="C91" s="73"/>
      <c r="D91" s="74"/>
      <c r="E91" s="74"/>
      <c r="F91" s="74"/>
      <c r="G91" s="74"/>
      <c r="H91" s="74"/>
      <c r="I91" s="74"/>
      <c r="J91" s="74"/>
      <c r="K91" s="74"/>
      <c r="L91" s="74"/>
      <c r="M91" s="74"/>
      <c r="N91" s="74"/>
      <c r="O91" s="74"/>
      <c r="P91" s="74"/>
      <c r="Q91" s="74"/>
      <c r="R91" s="74"/>
      <c r="S91" s="75"/>
    </row>
    <row r="92" spans="2:19" ht="18" customHeight="1" x14ac:dyDescent="0.25">
      <c r="B92" s="26" t="s">
        <v>94</v>
      </c>
      <c r="C92" s="27"/>
      <c r="D92" s="27"/>
      <c r="E92" s="27"/>
      <c r="F92" s="27"/>
      <c r="G92" s="27"/>
      <c r="H92" s="27"/>
      <c r="I92" s="27"/>
      <c r="J92" s="27"/>
      <c r="K92" s="27"/>
      <c r="L92" s="27"/>
      <c r="M92" s="27"/>
      <c r="N92" s="27"/>
      <c r="O92" s="27"/>
      <c r="P92" s="27"/>
      <c r="Q92" s="27"/>
      <c r="R92" s="27"/>
      <c r="S92" s="27"/>
    </row>
    <row r="93" spans="2:19" ht="18" customHeight="1" x14ac:dyDescent="0.25">
      <c r="B93" s="28" t="s">
        <v>79</v>
      </c>
      <c r="C93" s="29" t="s">
        <v>17</v>
      </c>
      <c r="D93" s="76"/>
      <c r="E93" s="76"/>
      <c r="F93" s="76"/>
      <c r="G93" s="76"/>
      <c r="H93" s="76"/>
      <c r="I93" s="76"/>
      <c r="J93" s="76"/>
      <c r="K93" s="76"/>
      <c r="L93" s="76"/>
      <c r="M93" s="76"/>
      <c r="N93" s="76"/>
      <c r="O93" s="76"/>
      <c r="P93" s="76"/>
      <c r="Q93" s="76"/>
      <c r="R93" s="84"/>
      <c r="S93" s="47">
        <f t="shared" ref="S93:S103" si="18">SUM(D93:R93)</f>
        <v>0</v>
      </c>
    </row>
    <row r="94" spans="2:19" ht="18" customHeight="1" x14ac:dyDescent="0.25">
      <c r="B94" s="28" t="s">
        <v>80</v>
      </c>
      <c r="C94" s="29" t="s">
        <v>17</v>
      </c>
      <c r="D94" s="76"/>
      <c r="E94" s="76"/>
      <c r="F94" s="76"/>
      <c r="G94" s="76"/>
      <c r="H94" s="76"/>
      <c r="I94" s="76"/>
      <c r="J94" s="76"/>
      <c r="K94" s="76"/>
      <c r="L94" s="76"/>
      <c r="M94" s="76"/>
      <c r="N94" s="76"/>
      <c r="O94" s="76"/>
      <c r="P94" s="76"/>
      <c r="Q94" s="76"/>
      <c r="R94" s="76"/>
      <c r="S94" s="47">
        <f t="shared" si="18"/>
        <v>0</v>
      </c>
    </row>
    <row r="95" spans="2:19" ht="18" customHeight="1" x14ac:dyDescent="0.25">
      <c r="B95" s="28" t="s">
        <v>81</v>
      </c>
      <c r="C95" s="29" t="s">
        <v>17</v>
      </c>
      <c r="D95" s="76"/>
      <c r="E95" s="76"/>
      <c r="F95" s="76"/>
      <c r="G95" s="76"/>
      <c r="H95" s="76"/>
      <c r="I95" s="76"/>
      <c r="J95" s="76"/>
      <c r="K95" s="76"/>
      <c r="L95" s="76"/>
      <c r="M95" s="76"/>
      <c r="N95" s="76"/>
      <c r="O95" s="76"/>
      <c r="P95" s="76"/>
      <c r="Q95" s="76"/>
      <c r="R95" s="76"/>
      <c r="S95" s="47">
        <f t="shared" si="18"/>
        <v>0</v>
      </c>
    </row>
    <row r="96" spans="2:19" ht="18" customHeight="1" x14ac:dyDescent="0.25">
      <c r="B96" s="28" t="s">
        <v>82</v>
      </c>
      <c r="C96" s="29" t="s">
        <v>17</v>
      </c>
      <c r="D96" s="76"/>
      <c r="E96" s="76"/>
      <c r="F96" s="76"/>
      <c r="G96" s="76"/>
      <c r="H96" s="76"/>
      <c r="I96" s="76"/>
      <c r="J96" s="76"/>
      <c r="K96" s="76"/>
      <c r="L96" s="76"/>
      <c r="M96" s="76"/>
      <c r="N96" s="76"/>
      <c r="O96" s="76"/>
      <c r="P96" s="76"/>
      <c r="Q96" s="76"/>
      <c r="R96" s="76"/>
      <c r="S96" s="47">
        <f t="shared" si="18"/>
        <v>0</v>
      </c>
    </row>
    <row r="97" spans="2:19" ht="18" customHeight="1" x14ac:dyDescent="0.25">
      <c r="B97" s="28" t="s">
        <v>83</v>
      </c>
      <c r="C97" s="29" t="s">
        <v>17</v>
      </c>
      <c r="D97" s="76"/>
      <c r="E97" s="76"/>
      <c r="F97" s="76"/>
      <c r="G97" s="76"/>
      <c r="H97" s="76"/>
      <c r="I97" s="76"/>
      <c r="J97" s="76"/>
      <c r="K97" s="76"/>
      <c r="L97" s="76"/>
      <c r="M97" s="76"/>
      <c r="N97" s="76"/>
      <c r="O97" s="76"/>
      <c r="P97" s="76"/>
      <c r="Q97" s="76"/>
      <c r="R97" s="76"/>
      <c r="S97" s="47">
        <f t="shared" si="18"/>
        <v>0</v>
      </c>
    </row>
    <row r="98" spans="2:19" ht="18" customHeight="1" x14ac:dyDescent="0.25">
      <c r="B98" s="28" t="s">
        <v>84</v>
      </c>
      <c r="C98" s="29" t="s">
        <v>17</v>
      </c>
      <c r="D98" s="76"/>
      <c r="E98" s="76"/>
      <c r="F98" s="76"/>
      <c r="G98" s="76"/>
      <c r="H98" s="76"/>
      <c r="I98" s="76"/>
      <c r="J98" s="76"/>
      <c r="K98" s="76"/>
      <c r="L98" s="76"/>
      <c r="M98" s="76"/>
      <c r="N98" s="76"/>
      <c r="O98" s="76"/>
      <c r="P98" s="76"/>
      <c r="Q98" s="76"/>
      <c r="R98" s="76"/>
      <c r="S98" s="47">
        <f t="shared" si="18"/>
        <v>0</v>
      </c>
    </row>
    <row r="99" spans="2:19" ht="18" customHeight="1" x14ac:dyDescent="0.25">
      <c r="B99" s="28" t="s">
        <v>85</v>
      </c>
      <c r="C99" s="29" t="s">
        <v>17</v>
      </c>
      <c r="D99" s="76"/>
      <c r="E99" s="76"/>
      <c r="F99" s="76"/>
      <c r="G99" s="76"/>
      <c r="H99" s="76"/>
      <c r="I99" s="76"/>
      <c r="J99" s="76"/>
      <c r="K99" s="76"/>
      <c r="L99" s="76"/>
      <c r="M99" s="76"/>
      <c r="N99" s="76"/>
      <c r="O99" s="76"/>
      <c r="P99" s="76"/>
      <c r="Q99" s="76"/>
      <c r="R99" s="76"/>
      <c r="S99" s="47">
        <f t="shared" si="18"/>
        <v>0</v>
      </c>
    </row>
    <row r="100" spans="2:19" ht="18" customHeight="1" x14ac:dyDescent="0.25">
      <c r="B100" s="28" t="s">
        <v>86</v>
      </c>
      <c r="C100" s="29" t="s">
        <v>17</v>
      </c>
      <c r="D100" s="76"/>
      <c r="E100" s="76"/>
      <c r="F100" s="76"/>
      <c r="G100" s="76"/>
      <c r="H100" s="76"/>
      <c r="I100" s="76"/>
      <c r="J100" s="76"/>
      <c r="K100" s="76"/>
      <c r="L100" s="76"/>
      <c r="M100" s="76"/>
      <c r="N100" s="76"/>
      <c r="O100" s="76"/>
      <c r="P100" s="76"/>
      <c r="Q100" s="76"/>
      <c r="R100" s="76"/>
      <c r="S100" s="47">
        <f t="shared" si="18"/>
        <v>0</v>
      </c>
    </row>
    <row r="101" spans="2:19" ht="18" customHeight="1" x14ac:dyDescent="0.25">
      <c r="B101" s="28" t="s">
        <v>87</v>
      </c>
      <c r="C101" s="29" t="s">
        <v>17</v>
      </c>
      <c r="D101" s="76"/>
      <c r="E101" s="76"/>
      <c r="F101" s="76"/>
      <c r="G101" s="76"/>
      <c r="H101" s="76"/>
      <c r="I101" s="76"/>
      <c r="J101" s="76"/>
      <c r="K101" s="76"/>
      <c r="L101" s="76"/>
      <c r="M101" s="76"/>
      <c r="N101" s="76"/>
      <c r="O101" s="76"/>
      <c r="P101" s="76"/>
      <c r="Q101" s="76"/>
      <c r="R101" s="76"/>
      <c r="S101" s="47">
        <f t="shared" si="18"/>
        <v>0</v>
      </c>
    </row>
    <row r="102" spans="2:19" ht="18" customHeight="1" x14ac:dyDescent="0.25">
      <c r="B102" s="28" t="s">
        <v>88</v>
      </c>
      <c r="C102" s="29" t="s">
        <v>17</v>
      </c>
      <c r="D102" s="76"/>
      <c r="E102" s="76"/>
      <c r="F102" s="76"/>
      <c r="G102" s="76"/>
      <c r="H102" s="76"/>
      <c r="I102" s="76"/>
      <c r="J102" s="76"/>
      <c r="K102" s="76"/>
      <c r="L102" s="76"/>
      <c r="M102" s="76"/>
      <c r="N102" s="76"/>
      <c r="O102" s="76"/>
      <c r="P102" s="76"/>
      <c r="Q102" s="76"/>
      <c r="R102" s="76"/>
      <c r="S102" s="47">
        <f t="shared" si="18"/>
        <v>0</v>
      </c>
    </row>
    <row r="103" spans="2:19" ht="18" customHeight="1" x14ac:dyDescent="0.25">
      <c r="B103" s="30" t="s">
        <v>95</v>
      </c>
      <c r="C103" s="29"/>
      <c r="D103" s="47">
        <f>SUM(D93:D102)</f>
        <v>0</v>
      </c>
      <c r="E103" s="47">
        <f t="shared" ref="E103:R103" si="19">SUM(E93:E102)</f>
        <v>0</v>
      </c>
      <c r="F103" s="47">
        <f t="shared" si="19"/>
        <v>0</v>
      </c>
      <c r="G103" s="47">
        <f t="shared" si="19"/>
        <v>0</v>
      </c>
      <c r="H103" s="47">
        <f t="shared" si="19"/>
        <v>0</v>
      </c>
      <c r="I103" s="47">
        <f t="shared" si="19"/>
        <v>0</v>
      </c>
      <c r="J103" s="47">
        <f t="shared" si="19"/>
        <v>0</v>
      </c>
      <c r="K103" s="47">
        <f t="shared" si="19"/>
        <v>0</v>
      </c>
      <c r="L103" s="47">
        <f t="shared" si="19"/>
        <v>0</v>
      </c>
      <c r="M103" s="47">
        <f t="shared" si="19"/>
        <v>0</v>
      </c>
      <c r="N103" s="47">
        <f t="shared" si="19"/>
        <v>0</v>
      </c>
      <c r="O103" s="47">
        <f t="shared" si="19"/>
        <v>0</v>
      </c>
      <c r="P103" s="47">
        <f t="shared" si="19"/>
        <v>0</v>
      </c>
      <c r="Q103" s="47">
        <f t="shared" si="19"/>
        <v>0</v>
      </c>
      <c r="R103" s="47">
        <f t="shared" si="19"/>
        <v>0</v>
      </c>
      <c r="S103" s="47">
        <f t="shared" si="18"/>
        <v>0</v>
      </c>
    </row>
    <row r="104" spans="2:19" ht="18" customHeight="1" x14ac:dyDescent="0.25">
      <c r="B104" s="30" t="s">
        <v>96</v>
      </c>
      <c r="C104" s="27"/>
      <c r="D104" s="47"/>
      <c r="E104" s="47"/>
      <c r="F104" s="47"/>
      <c r="G104" s="47"/>
      <c r="H104" s="47"/>
      <c r="I104" s="47"/>
      <c r="J104" s="47"/>
      <c r="K104" s="47"/>
      <c r="L104" s="47"/>
      <c r="M104" s="47"/>
      <c r="N104" s="47"/>
      <c r="O104" s="47"/>
      <c r="P104" s="47"/>
      <c r="Q104" s="47"/>
      <c r="R104" s="47"/>
      <c r="S104" s="27"/>
    </row>
    <row r="105" spans="2:19" ht="3" customHeight="1" x14ac:dyDescent="0.25"/>
  </sheetData>
  <mergeCells count="1">
    <mergeCell ref="B8:S8"/>
  </mergeCells>
  <conditionalFormatting sqref="D24:R24">
    <cfRule type="cellIs" dxfId="2" priority="1" operator="greaterThan">
      <formula>5</formula>
    </cfRule>
  </conditionalFormatting>
  <pageMargins left="0.511811024" right="0.511811024" top="0.78740157499999996" bottom="0.78740157499999996" header="0.31496062000000002" footer="0.31496062000000002"/>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A0B6F-917E-4A67-91B6-7481E700BF59}">
  <dimension ref="A6:S135"/>
  <sheetViews>
    <sheetView showGridLines="0" zoomScale="85" zoomScaleNormal="85" workbookViewId="0"/>
  </sheetViews>
  <sheetFormatPr defaultColWidth="11.7109375" defaultRowHeight="18" customHeight="1" x14ac:dyDescent="0.25"/>
  <cols>
    <col min="1" max="1" width="9.28515625" style="2" customWidth="1"/>
    <col min="2" max="2" width="44.85546875" style="2" bestFit="1" customWidth="1"/>
    <col min="3" max="3" width="19.28515625" style="2" bestFit="1" customWidth="1"/>
    <col min="4" max="4" width="18.140625" style="2" bestFit="1" customWidth="1"/>
    <col min="5" max="6" width="11.7109375" style="2" customWidth="1"/>
    <col min="7" max="16384" width="11.7109375" style="2"/>
  </cols>
  <sheetData>
    <row r="6" spans="1:19" ht="18" customHeight="1" x14ac:dyDescent="0.25">
      <c r="B6" s="11" t="s">
        <v>143</v>
      </c>
    </row>
    <row r="7" spans="1:19" ht="3" customHeight="1" x14ac:dyDescent="0.25"/>
    <row r="8" spans="1:19" ht="89.25" customHeight="1" x14ac:dyDescent="0.25">
      <c r="B8" s="95" t="s">
        <v>160</v>
      </c>
      <c r="C8" s="95"/>
      <c r="D8" s="95"/>
      <c r="E8" s="95"/>
      <c r="F8" s="95"/>
      <c r="G8" s="95"/>
      <c r="H8" s="95"/>
      <c r="I8" s="95"/>
      <c r="J8" s="95"/>
      <c r="K8" s="95"/>
      <c r="L8" s="95"/>
      <c r="M8" s="95"/>
      <c r="N8" s="95"/>
      <c r="O8" s="95"/>
      <c r="P8" s="95"/>
      <c r="Q8" s="95"/>
      <c r="R8" s="95"/>
      <c r="S8" s="95"/>
    </row>
    <row r="9" spans="1:19" ht="3" customHeight="1" x14ac:dyDescent="0.25">
      <c r="B9" s="3"/>
      <c r="C9" s="3"/>
      <c r="D9" s="3"/>
      <c r="E9" s="3"/>
      <c r="F9" s="3"/>
      <c r="G9" s="3"/>
      <c r="H9" s="3"/>
      <c r="I9" s="3"/>
      <c r="J9" s="3"/>
      <c r="K9" s="3"/>
      <c r="L9" s="3"/>
      <c r="M9" s="3"/>
    </row>
    <row r="10" spans="1:19" ht="18" customHeight="1" x14ac:dyDescent="0.25">
      <c r="B10" s="24" t="s">
        <v>0</v>
      </c>
      <c r="C10" s="25" t="s">
        <v>15</v>
      </c>
      <c r="D10" s="25">
        <v>1</v>
      </c>
      <c r="E10" s="25">
        <f>D10+1</f>
        <v>2</v>
      </c>
      <c r="F10" s="25">
        <f t="shared" ref="F10:R10" si="0">E10+1</f>
        <v>3</v>
      </c>
      <c r="G10" s="25">
        <f t="shared" si="0"/>
        <v>4</v>
      </c>
      <c r="H10" s="25">
        <f t="shared" si="0"/>
        <v>5</v>
      </c>
      <c r="I10" s="25">
        <f t="shared" si="0"/>
        <v>6</v>
      </c>
      <c r="J10" s="25">
        <f t="shared" si="0"/>
        <v>7</v>
      </c>
      <c r="K10" s="25">
        <f t="shared" si="0"/>
        <v>8</v>
      </c>
      <c r="L10" s="25">
        <f t="shared" si="0"/>
        <v>9</v>
      </c>
      <c r="M10" s="25">
        <f t="shared" si="0"/>
        <v>10</v>
      </c>
      <c r="N10" s="25">
        <f t="shared" si="0"/>
        <v>11</v>
      </c>
      <c r="O10" s="25">
        <f t="shared" si="0"/>
        <v>12</v>
      </c>
      <c r="P10" s="25">
        <f t="shared" si="0"/>
        <v>13</v>
      </c>
      <c r="Q10" s="25">
        <f t="shared" si="0"/>
        <v>14</v>
      </c>
      <c r="R10" s="25">
        <f t="shared" si="0"/>
        <v>15</v>
      </c>
      <c r="S10" s="25" t="s">
        <v>1</v>
      </c>
    </row>
    <row r="11" spans="1:19" ht="18" customHeight="1" x14ac:dyDescent="0.25">
      <c r="B11" s="72" t="s">
        <v>78</v>
      </c>
      <c r="C11" s="73"/>
      <c r="D11" s="74"/>
      <c r="E11" s="74"/>
      <c r="F11" s="74"/>
      <c r="G11" s="74"/>
      <c r="H11" s="74"/>
      <c r="I11" s="74"/>
      <c r="J11" s="74"/>
      <c r="K11" s="74"/>
      <c r="L11" s="74"/>
      <c r="M11" s="74"/>
      <c r="N11" s="74"/>
      <c r="O11" s="74"/>
      <c r="P11" s="74"/>
      <c r="Q11" s="74"/>
      <c r="R11" s="74"/>
      <c r="S11" s="75"/>
    </row>
    <row r="12" spans="1:19" ht="18" customHeight="1" x14ac:dyDescent="0.25">
      <c r="B12" s="26" t="s">
        <v>94</v>
      </c>
      <c r="C12" s="27"/>
      <c r="D12" s="27"/>
      <c r="E12" s="27"/>
      <c r="F12" s="27"/>
      <c r="G12" s="27"/>
      <c r="H12" s="27"/>
      <c r="I12" s="27"/>
      <c r="J12" s="27"/>
      <c r="K12" s="27"/>
      <c r="L12" s="27"/>
      <c r="M12" s="27"/>
      <c r="N12" s="27"/>
      <c r="O12" s="27"/>
      <c r="P12" s="27"/>
      <c r="Q12" s="27"/>
      <c r="R12" s="27"/>
      <c r="S12" s="27"/>
    </row>
    <row r="13" spans="1:19" ht="18" customHeight="1" x14ac:dyDescent="0.25">
      <c r="A13" s="2">
        <v>0</v>
      </c>
      <c r="B13" s="28" t="s">
        <v>79</v>
      </c>
      <c r="C13" s="29" t="s">
        <v>15</v>
      </c>
      <c r="D13" s="76"/>
      <c r="E13" s="76"/>
      <c r="F13" s="76"/>
      <c r="G13" s="76"/>
      <c r="H13" s="76"/>
      <c r="I13" s="76"/>
      <c r="J13" s="76"/>
      <c r="K13" s="76"/>
      <c r="L13" s="76"/>
      <c r="M13" s="76"/>
      <c r="N13" s="76"/>
      <c r="O13" s="76"/>
      <c r="P13" s="76"/>
      <c r="Q13" s="76"/>
      <c r="R13" s="76"/>
      <c r="S13" s="47">
        <f t="shared" ref="S13:S22" si="1">SUM(D13:R13)</f>
        <v>0</v>
      </c>
    </row>
    <row r="14" spans="1:19" ht="18" customHeight="1" x14ac:dyDescent="0.25">
      <c r="A14" s="2">
        <v>1</v>
      </c>
      <c r="B14" s="28" t="s">
        <v>80</v>
      </c>
      <c r="C14" s="29" t="s">
        <v>15</v>
      </c>
      <c r="D14" s="76"/>
      <c r="E14" s="76"/>
      <c r="F14" s="76"/>
      <c r="G14" s="76"/>
      <c r="H14" s="76"/>
      <c r="I14" s="76"/>
      <c r="J14" s="76"/>
      <c r="K14" s="76"/>
      <c r="L14" s="76"/>
      <c r="M14" s="76"/>
      <c r="N14" s="76"/>
      <c r="O14" s="76"/>
      <c r="P14" s="76"/>
      <c r="Q14" s="76"/>
      <c r="R14" s="76"/>
      <c r="S14" s="47">
        <f t="shared" si="1"/>
        <v>0</v>
      </c>
    </row>
    <row r="15" spans="1:19" ht="18" customHeight="1" x14ac:dyDescent="0.25">
      <c r="A15" s="2">
        <v>2</v>
      </c>
      <c r="B15" s="28" t="s">
        <v>81</v>
      </c>
      <c r="C15" s="29" t="s">
        <v>15</v>
      </c>
      <c r="D15" s="76"/>
      <c r="E15" s="76"/>
      <c r="F15" s="76"/>
      <c r="G15" s="76"/>
      <c r="H15" s="76"/>
      <c r="I15" s="76"/>
      <c r="J15" s="76"/>
      <c r="K15" s="76"/>
      <c r="L15" s="76"/>
      <c r="M15" s="76"/>
      <c r="N15" s="76"/>
      <c r="O15" s="76"/>
      <c r="P15" s="76"/>
      <c r="Q15" s="76"/>
      <c r="R15" s="76"/>
      <c r="S15" s="47">
        <f t="shared" si="1"/>
        <v>0</v>
      </c>
    </row>
    <row r="16" spans="1:19" ht="18" customHeight="1" x14ac:dyDescent="0.25">
      <c r="A16" s="2">
        <v>3</v>
      </c>
      <c r="B16" s="28" t="s">
        <v>82</v>
      </c>
      <c r="C16" s="29" t="s">
        <v>15</v>
      </c>
      <c r="D16" s="76"/>
      <c r="E16" s="76"/>
      <c r="F16" s="76"/>
      <c r="G16" s="76"/>
      <c r="H16" s="76"/>
      <c r="I16" s="76"/>
      <c r="J16" s="76"/>
      <c r="K16" s="76"/>
      <c r="L16" s="76"/>
      <c r="M16" s="76"/>
      <c r="N16" s="76"/>
      <c r="O16" s="76"/>
      <c r="P16" s="76"/>
      <c r="Q16" s="76"/>
      <c r="R16" s="76"/>
      <c r="S16" s="47">
        <f t="shared" si="1"/>
        <v>0</v>
      </c>
    </row>
    <row r="17" spans="1:19" ht="18" customHeight="1" x14ac:dyDescent="0.25">
      <c r="A17" s="2">
        <v>4</v>
      </c>
      <c r="B17" s="28" t="s">
        <v>83</v>
      </c>
      <c r="C17" s="29" t="s">
        <v>15</v>
      </c>
      <c r="D17" s="76"/>
      <c r="E17" s="76"/>
      <c r="F17" s="76"/>
      <c r="G17" s="76"/>
      <c r="H17" s="76"/>
      <c r="I17" s="76"/>
      <c r="J17" s="76"/>
      <c r="K17" s="76"/>
      <c r="L17" s="76"/>
      <c r="M17" s="76"/>
      <c r="N17" s="76"/>
      <c r="O17" s="76"/>
      <c r="P17" s="76"/>
      <c r="Q17" s="76"/>
      <c r="R17" s="76"/>
      <c r="S17" s="47">
        <f t="shared" si="1"/>
        <v>0</v>
      </c>
    </row>
    <row r="18" spans="1:19" ht="18" customHeight="1" x14ac:dyDescent="0.25">
      <c r="A18" s="2">
        <v>5</v>
      </c>
      <c r="B18" s="28" t="s">
        <v>84</v>
      </c>
      <c r="C18" s="29" t="s">
        <v>15</v>
      </c>
      <c r="D18" s="76"/>
      <c r="E18" s="76"/>
      <c r="F18" s="76"/>
      <c r="G18" s="76"/>
      <c r="H18" s="76"/>
      <c r="I18" s="76"/>
      <c r="J18" s="76"/>
      <c r="K18" s="76"/>
      <c r="L18" s="76"/>
      <c r="M18" s="76"/>
      <c r="N18" s="76"/>
      <c r="O18" s="76"/>
      <c r="P18" s="76"/>
      <c r="Q18" s="76"/>
      <c r="R18" s="76"/>
      <c r="S18" s="47">
        <f t="shared" si="1"/>
        <v>0</v>
      </c>
    </row>
    <row r="19" spans="1:19" ht="18" customHeight="1" x14ac:dyDescent="0.25">
      <c r="A19" s="2">
        <v>6</v>
      </c>
      <c r="B19" s="28" t="s">
        <v>85</v>
      </c>
      <c r="C19" s="29" t="s">
        <v>15</v>
      </c>
      <c r="D19" s="76"/>
      <c r="E19" s="76"/>
      <c r="F19" s="76"/>
      <c r="G19" s="76"/>
      <c r="H19" s="76"/>
      <c r="I19" s="76"/>
      <c r="J19" s="76"/>
      <c r="K19" s="76"/>
      <c r="L19" s="76"/>
      <c r="M19" s="76"/>
      <c r="N19" s="76"/>
      <c r="O19" s="76"/>
      <c r="P19" s="76"/>
      <c r="Q19" s="76"/>
      <c r="R19" s="76"/>
      <c r="S19" s="47">
        <f t="shared" si="1"/>
        <v>0</v>
      </c>
    </row>
    <row r="20" spans="1:19" ht="18" customHeight="1" x14ac:dyDescent="0.25">
      <c r="A20" s="2">
        <v>7</v>
      </c>
      <c r="B20" s="28" t="s">
        <v>86</v>
      </c>
      <c r="C20" s="29" t="s">
        <v>15</v>
      </c>
      <c r="D20" s="76"/>
      <c r="E20" s="76"/>
      <c r="F20" s="76"/>
      <c r="G20" s="76"/>
      <c r="H20" s="76"/>
      <c r="I20" s="76"/>
      <c r="J20" s="76"/>
      <c r="K20" s="76"/>
      <c r="L20" s="76"/>
      <c r="M20" s="76"/>
      <c r="N20" s="76"/>
      <c r="O20" s="76"/>
      <c r="P20" s="76"/>
      <c r="Q20" s="76"/>
      <c r="R20" s="76"/>
      <c r="S20" s="47">
        <f t="shared" si="1"/>
        <v>0</v>
      </c>
    </row>
    <row r="21" spans="1:19" ht="18" customHeight="1" x14ac:dyDescent="0.25">
      <c r="A21" s="2">
        <v>8</v>
      </c>
      <c r="B21" s="28" t="s">
        <v>87</v>
      </c>
      <c r="C21" s="29" t="s">
        <v>15</v>
      </c>
      <c r="D21" s="76"/>
      <c r="E21" s="76"/>
      <c r="F21" s="76"/>
      <c r="G21" s="76"/>
      <c r="H21" s="76"/>
      <c r="I21" s="76"/>
      <c r="J21" s="76"/>
      <c r="K21" s="76"/>
      <c r="L21" s="76"/>
      <c r="M21" s="76"/>
      <c r="N21" s="76"/>
      <c r="O21" s="76"/>
      <c r="P21" s="76"/>
      <c r="Q21" s="76"/>
      <c r="R21" s="76"/>
      <c r="S21" s="47">
        <f t="shared" si="1"/>
        <v>0</v>
      </c>
    </row>
    <row r="22" spans="1:19" ht="18" customHeight="1" x14ac:dyDescent="0.25">
      <c r="A22" s="2">
        <v>9</v>
      </c>
      <c r="B22" s="28" t="s">
        <v>88</v>
      </c>
      <c r="C22" s="29" t="s">
        <v>15</v>
      </c>
      <c r="D22" s="76"/>
      <c r="E22" s="76"/>
      <c r="F22" s="76"/>
      <c r="G22" s="76"/>
      <c r="H22" s="76"/>
      <c r="I22" s="76"/>
      <c r="J22" s="76"/>
      <c r="K22" s="76"/>
      <c r="L22" s="76"/>
      <c r="M22" s="76"/>
      <c r="N22" s="76"/>
      <c r="O22" s="76"/>
      <c r="P22" s="76"/>
      <c r="Q22" s="76"/>
      <c r="R22" s="76"/>
      <c r="S22" s="47">
        <f t="shared" si="1"/>
        <v>0</v>
      </c>
    </row>
    <row r="23" spans="1:19" ht="18" customHeight="1" x14ac:dyDescent="0.25">
      <c r="A23" s="2">
        <v>10</v>
      </c>
      <c r="B23" s="50" t="s">
        <v>161</v>
      </c>
      <c r="C23" s="29" t="s">
        <v>15</v>
      </c>
      <c r="D23" s="76"/>
      <c r="E23" s="76"/>
      <c r="F23" s="76"/>
      <c r="G23" s="76"/>
      <c r="H23" s="76"/>
      <c r="I23" s="76"/>
      <c r="J23" s="76"/>
      <c r="K23" s="76"/>
      <c r="L23" s="76"/>
      <c r="M23" s="76"/>
      <c r="N23" s="76"/>
      <c r="O23" s="76"/>
      <c r="P23" s="76"/>
      <c r="Q23" s="76"/>
      <c r="R23" s="76"/>
      <c r="S23" s="47">
        <f t="shared" ref="S23:S27" si="2">SUM(D23:R23)</f>
        <v>0</v>
      </c>
    </row>
    <row r="24" spans="1:19" ht="18" customHeight="1" x14ac:dyDescent="0.25">
      <c r="A24" s="2">
        <v>11</v>
      </c>
      <c r="B24" s="50" t="s">
        <v>162</v>
      </c>
      <c r="C24" s="29" t="s">
        <v>15</v>
      </c>
      <c r="D24" s="76"/>
      <c r="E24" s="76"/>
      <c r="F24" s="76"/>
      <c r="G24" s="76"/>
      <c r="H24" s="76"/>
      <c r="I24" s="76"/>
      <c r="J24" s="76"/>
      <c r="K24" s="76"/>
      <c r="L24" s="76"/>
      <c r="M24" s="76"/>
      <c r="N24" s="76"/>
      <c r="O24" s="76"/>
      <c r="P24" s="76"/>
      <c r="Q24" s="76"/>
      <c r="R24" s="76"/>
      <c r="S24" s="47">
        <f t="shared" si="2"/>
        <v>0</v>
      </c>
    </row>
    <row r="25" spans="1:19" ht="18" customHeight="1" x14ac:dyDescent="0.25">
      <c r="A25" s="2">
        <v>12</v>
      </c>
      <c r="B25" s="50" t="s">
        <v>163</v>
      </c>
      <c r="C25" s="29" t="s">
        <v>15</v>
      </c>
      <c r="D25" s="76"/>
      <c r="E25" s="76"/>
      <c r="F25" s="76"/>
      <c r="G25" s="76"/>
      <c r="H25" s="76"/>
      <c r="I25" s="76"/>
      <c r="J25" s="76"/>
      <c r="K25" s="76"/>
      <c r="L25" s="76"/>
      <c r="M25" s="76"/>
      <c r="N25" s="76"/>
      <c r="O25" s="76"/>
      <c r="P25" s="76"/>
      <c r="Q25" s="76"/>
      <c r="R25" s="76"/>
      <c r="S25" s="47">
        <f t="shared" si="2"/>
        <v>0</v>
      </c>
    </row>
    <row r="26" spans="1:19" ht="18" customHeight="1" x14ac:dyDescent="0.25">
      <c r="A26" s="2">
        <v>13</v>
      </c>
      <c r="B26" s="50" t="s">
        <v>164</v>
      </c>
      <c r="C26" s="29" t="s">
        <v>15</v>
      </c>
      <c r="D26" s="76"/>
      <c r="E26" s="76"/>
      <c r="F26" s="76"/>
      <c r="G26" s="76"/>
      <c r="H26" s="76"/>
      <c r="I26" s="76"/>
      <c r="J26" s="76"/>
      <c r="K26" s="76"/>
      <c r="L26" s="76"/>
      <c r="M26" s="76"/>
      <c r="N26" s="76"/>
      <c r="O26" s="76"/>
      <c r="P26" s="76"/>
      <c r="Q26" s="76"/>
      <c r="R26" s="76"/>
      <c r="S26" s="47">
        <f t="shared" si="2"/>
        <v>0</v>
      </c>
    </row>
    <row r="27" spans="1:19" ht="18" customHeight="1" x14ac:dyDescent="0.25">
      <c r="A27" s="2">
        <v>14</v>
      </c>
      <c r="B27" s="50" t="s">
        <v>165</v>
      </c>
      <c r="C27" s="29" t="s">
        <v>15</v>
      </c>
      <c r="D27" s="76"/>
      <c r="E27" s="76"/>
      <c r="F27" s="76"/>
      <c r="G27" s="76"/>
      <c r="H27" s="76"/>
      <c r="I27" s="76"/>
      <c r="J27" s="76"/>
      <c r="K27" s="76"/>
      <c r="L27" s="76"/>
      <c r="M27" s="76"/>
      <c r="N27" s="76"/>
      <c r="O27" s="76"/>
      <c r="P27" s="76"/>
      <c r="Q27" s="76"/>
      <c r="R27" s="76"/>
      <c r="S27" s="47">
        <f t="shared" si="2"/>
        <v>0</v>
      </c>
    </row>
    <row r="28" spans="1:19" ht="18" customHeight="1" x14ac:dyDescent="0.25">
      <c r="B28" s="30" t="s">
        <v>95</v>
      </c>
      <c r="C28" s="29"/>
      <c r="D28" s="47">
        <f>SUM(D13:D27)</f>
        <v>0</v>
      </c>
      <c r="E28" s="47">
        <f t="shared" ref="E28:S28" si="3">SUM(E13:E27)</f>
        <v>0</v>
      </c>
      <c r="F28" s="47">
        <f t="shared" si="3"/>
        <v>0</v>
      </c>
      <c r="G28" s="47">
        <f t="shared" si="3"/>
        <v>0</v>
      </c>
      <c r="H28" s="47">
        <f t="shared" si="3"/>
        <v>0</v>
      </c>
      <c r="I28" s="47">
        <f t="shared" si="3"/>
        <v>0</v>
      </c>
      <c r="J28" s="47">
        <f t="shared" si="3"/>
        <v>0</v>
      </c>
      <c r="K28" s="47">
        <f t="shared" si="3"/>
        <v>0</v>
      </c>
      <c r="L28" s="47">
        <f t="shared" si="3"/>
        <v>0</v>
      </c>
      <c r="M28" s="47">
        <f t="shared" si="3"/>
        <v>0</v>
      </c>
      <c r="N28" s="47">
        <f t="shared" si="3"/>
        <v>0</v>
      </c>
      <c r="O28" s="47">
        <f t="shared" si="3"/>
        <v>0</v>
      </c>
      <c r="P28" s="47">
        <f t="shared" si="3"/>
        <v>0</v>
      </c>
      <c r="Q28" s="47">
        <f t="shared" si="3"/>
        <v>0</v>
      </c>
      <c r="R28" s="47">
        <f t="shared" si="3"/>
        <v>0</v>
      </c>
      <c r="S28" s="47">
        <f t="shared" si="3"/>
        <v>0</v>
      </c>
    </row>
    <row r="29" spans="1:19" ht="18" customHeight="1" x14ac:dyDescent="0.25">
      <c r="B29" s="30" t="s">
        <v>96</v>
      </c>
      <c r="C29" s="27"/>
      <c r="D29" s="87" t="e">
        <f>SUMPRODUCT(D13:D27,$A13:$A27)/SUM(D13:D27)</f>
        <v>#DIV/0!</v>
      </c>
      <c r="E29" s="87" t="e">
        <f t="shared" ref="E29:R29" si="4">SUMPRODUCT(E13:E27,$A13:$A27)/SUM(E13:E27)</f>
        <v>#DIV/0!</v>
      </c>
      <c r="F29" s="87" t="e">
        <f t="shared" si="4"/>
        <v>#DIV/0!</v>
      </c>
      <c r="G29" s="87" t="e">
        <f t="shared" si="4"/>
        <v>#DIV/0!</v>
      </c>
      <c r="H29" s="87" t="e">
        <f t="shared" si="4"/>
        <v>#DIV/0!</v>
      </c>
      <c r="I29" s="87" t="e">
        <f t="shared" si="4"/>
        <v>#DIV/0!</v>
      </c>
      <c r="J29" s="87" t="e">
        <f t="shared" si="4"/>
        <v>#DIV/0!</v>
      </c>
      <c r="K29" s="87" t="e">
        <f t="shared" si="4"/>
        <v>#DIV/0!</v>
      </c>
      <c r="L29" s="87" t="e">
        <f t="shared" si="4"/>
        <v>#DIV/0!</v>
      </c>
      <c r="M29" s="87" t="e">
        <f t="shared" si="4"/>
        <v>#DIV/0!</v>
      </c>
      <c r="N29" s="87" t="e">
        <f t="shared" si="4"/>
        <v>#DIV/0!</v>
      </c>
      <c r="O29" s="87" t="e">
        <f t="shared" si="4"/>
        <v>#DIV/0!</v>
      </c>
      <c r="P29" s="87" t="e">
        <f t="shared" si="4"/>
        <v>#DIV/0!</v>
      </c>
      <c r="Q29" s="87" t="e">
        <f t="shared" si="4"/>
        <v>#DIV/0!</v>
      </c>
      <c r="R29" s="87" t="e">
        <f t="shared" si="4"/>
        <v>#DIV/0!</v>
      </c>
      <c r="S29" s="27"/>
    </row>
    <row r="30" spans="1:19" ht="3" customHeight="1" x14ac:dyDescent="0.25">
      <c r="B30" s="77"/>
      <c r="C30" s="78"/>
      <c r="D30" s="79"/>
      <c r="E30" s="79"/>
      <c r="F30" s="79"/>
      <c r="G30" s="79"/>
      <c r="H30" s="79"/>
      <c r="I30" s="79"/>
      <c r="J30" s="79"/>
      <c r="K30" s="79"/>
      <c r="L30" s="79"/>
      <c r="M30" s="79"/>
      <c r="N30" s="79"/>
      <c r="O30" s="79"/>
      <c r="P30" s="79"/>
      <c r="Q30" s="79"/>
      <c r="R30" s="79"/>
    </row>
    <row r="31" spans="1:19" ht="18" customHeight="1" x14ac:dyDescent="0.25">
      <c r="B31" s="24" t="s">
        <v>0</v>
      </c>
      <c r="C31" s="25" t="s">
        <v>15</v>
      </c>
      <c r="D31" s="25">
        <v>1</v>
      </c>
      <c r="E31" s="25">
        <f>D31+1</f>
        <v>2</v>
      </c>
      <c r="F31" s="25">
        <f t="shared" ref="F31:R31" si="5">E31+1</f>
        <v>3</v>
      </c>
      <c r="G31" s="25">
        <f t="shared" si="5"/>
        <v>4</v>
      </c>
      <c r="H31" s="25">
        <f t="shared" si="5"/>
        <v>5</v>
      </c>
      <c r="I31" s="25">
        <f t="shared" si="5"/>
        <v>6</v>
      </c>
      <c r="J31" s="25">
        <f t="shared" si="5"/>
        <v>7</v>
      </c>
      <c r="K31" s="25">
        <f t="shared" si="5"/>
        <v>8</v>
      </c>
      <c r="L31" s="25">
        <f t="shared" si="5"/>
        <v>9</v>
      </c>
      <c r="M31" s="25">
        <f t="shared" si="5"/>
        <v>10</v>
      </c>
      <c r="N31" s="25">
        <f t="shared" si="5"/>
        <v>11</v>
      </c>
      <c r="O31" s="25">
        <f t="shared" si="5"/>
        <v>12</v>
      </c>
      <c r="P31" s="25">
        <f t="shared" si="5"/>
        <v>13</v>
      </c>
      <c r="Q31" s="25">
        <f t="shared" si="5"/>
        <v>14</v>
      </c>
      <c r="R31" s="25">
        <f t="shared" si="5"/>
        <v>15</v>
      </c>
      <c r="S31" s="25" t="s">
        <v>1</v>
      </c>
    </row>
    <row r="32" spans="1:19" ht="18" customHeight="1" x14ac:dyDescent="0.25">
      <c r="B32" s="72" t="s">
        <v>89</v>
      </c>
      <c r="C32" s="73"/>
      <c r="D32" s="74"/>
      <c r="E32" s="74"/>
      <c r="F32" s="74"/>
      <c r="G32" s="74"/>
      <c r="H32" s="74"/>
      <c r="I32" s="74"/>
      <c r="J32" s="74"/>
      <c r="K32" s="74"/>
      <c r="L32" s="74"/>
      <c r="M32" s="74"/>
      <c r="N32" s="74"/>
      <c r="O32" s="74"/>
      <c r="P32" s="74"/>
      <c r="Q32" s="74"/>
      <c r="R32" s="74"/>
      <c r="S32" s="75"/>
    </row>
    <row r="33" spans="2:19" ht="18" customHeight="1" x14ac:dyDescent="0.25">
      <c r="B33" s="26" t="s">
        <v>94</v>
      </c>
      <c r="C33" s="27"/>
      <c r="D33" s="27"/>
      <c r="E33" s="27"/>
      <c r="F33" s="27"/>
      <c r="G33" s="27"/>
      <c r="H33" s="27"/>
      <c r="I33" s="27"/>
      <c r="J33" s="27"/>
      <c r="K33" s="27"/>
      <c r="L33" s="27"/>
      <c r="M33" s="27"/>
      <c r="N33" s="27"/>
      <c r="O33" s="27"/>
      <c r="P33" s="27"/>
      <c r="Q33" s="27"/>
      <c r="R33" s="27"/>
      <c r="S33" s="27"/>
    </row>
    <row r="34" spans="2:19" ht="18" customHeight="1" x14ac:dyDescent="0.25">
      <c r="B34" s="28" t="s">
        <v>79</v>
      </c>
      <c r="C34" s="29" t="s">
        <v>15</v>
      </c>
      <c r="D34" s="76"/>
      <c r="E34" s="76"/>
      <c r="F34" s="76"/>
      <c r="G34" s="76"/>
      <c r="H34" s="76"/>
      <c r="I34" s="76"/>
      <c r="J34" s="76"/>
      <c r="K34" s="76"/>
      <c r="L34" s="76"/>
      <c r="M34" s="76"/>
      <c r="N34" s="76"/>
      <c r="O34" s="76"/>
      <c r="P34" s="76"/>
      <c r="Q34" s="76"/>
      <c r="R34" s="76"/>
      <c r="S34" s="47">
        <f t="shared" ref="S34:S43" si="6">SUM(D34:R34)</f>
        <v>0</v>
      </c>
    </row>
    <row r="35" spans="2:19" ht="18" customHeight="1" x14ac:dyDescent="0.25">
      <c r="B35" s="28" t="s">
        <v>80</v>
      </c>
      <c r="C35" s="29" t="s">
        <v>15</v>
      </c>
      <c r="D35" s="76"/>
      <c r="E35" s="76"/>
      <c r="F35" s="76"/>
      <c r="G35" s="76"/>
      <c r="H35" s="76"/>
      <c r="I35" s="76"/>
      <c r="J35" s="76"/>
      <c r="K35" s="76"/>
      <c r="L35" s="76"/>
      <c r="M35" s="76"/>
      <c r="N35" s="76"/>
      <c r="O35" s="76"/>
      <c r="P35" s="76"/>
      <c r="Q35" s="76"/>
      <c r="R35" s="76"/>
      <c r="S35" s="47">
        <f t="shared" si="6"/>
        <v>0</v>
      </c>
    </row>
    <row r="36" spans="2:19" ht="18" customHeight="1" x14ac:dyDescent="0.25">
      <c r="B36" s="28" t="s">
        <v>81</v>
      </c>
      <c r="C36" s="29" t="s">
        <v>15</v>
      </c>
      <c r="D36" s="76"/>
      <c r="E36" s="76"/>
      <c r="F36" s="76"/>
      <c r="G36" s="76"/>
      <c r="H36" s="76"/>
      <c r="I36" s="76"/>
      <c r="J36" s="76"/>
      <c r="K36" s="76"/>
      <c r="L36" s="76"/>
      <c r="M36" s="76"/>
      <c r="N36" s="76"/>
      <c r="O36" s="76"/>
      <c r="P36" s="76"/>
      <c r="Q36" s="76"/>
      <c r="R36" s="76"/>
      <c r="S36" s="47">
        <f t="shared" si="6"/>
        <v>0</v>
      </c>
    </row>
    <row r="37" spans="2:19" ht="18" customHeight="1" x14ac:dyDescent="0.25">
      <c r="B37" s="28" t="s">
        <v>82</v>
      </c>
      <c r="C37" s="29" t="s">
        <v>15</v>
      </c>
      <c r="D37" s="76"/>
      <c r="E37" s="76"/>
      <c r="F37" s="76"/>
      <c r="G37" s="76"/>
      <c r="H37" s="76"/>
      <c r="I37" s="76"/>
      <c r="J37" s="76"/>
      <c r="K37" s="76"/>
      <c r="L37" s="76"/>
      <c r="M37" s="76"/>
      <c r="N37" s="76"/>
      <c r="O37" s="76"/>
      <c r="P37" s="76"/>
      <c r="Q37" s="76"/>
      <c r="R37" s="76"/>
      <c r="S37" s="47">
        <f t="shared" si="6"/>
        <v>0</v>
      </c>
    </row>
    <row r="38" spans="2:19" ht="18" customHeight="1" x14ac:dyDescent="0.25">
      <c r="B38" s="28" t="s">
        <v>83</v>
      </c>
      <c r="C38" s="29" t="s">
        <v>15</v>
      </c>
      <c r="D38" s="76"/>
      <c r="E38" s="76"/>
      <c r="F38" s="76"/>
      <c r="G38" s="76"/>
      <c r="H38" s="76"/>
      <c r="I38" s="76"/>
      <c r="J38" s="76"/>
      <c r="K38" s="76"/>
      <c r="L38" s="76"/>
      <c r="M38" s="76"/>
      <c r="N38" s="76"/>
      <c r="O38" s="76"/>
      <c r="P38" s="76"/>
      <c r="Q38" s="76"/>
      <c r="R38" s="76"/>
      <c r="S38" s="47">
        <f t="shared" si="6"/>
        <v>0</v>
      </c>
    </row>
    <row r="39" spans="2:19" ht="18" customHeight="1" x14ac:dyDescent="0.25">
      <c r="B39" s="28" t="s">
        <v>84</v>
      </c>
      <c r="C39" s="29" t="s">
        <v>15</v>
      </c>
      <c r="D39" s="76"/>
      <c r="E39" s="76"/>
      <c r="F39" s="76"/>
      <c r="G39" s="76"/>
      <c r="H39" s="76"/>
      <c r="I39" s="76"/>
      <c r="J39" s="76"/>
      <c r="K39" s="76"/>
      <c r="L39" s="76"/>
      <c r="M39" s="76"/>
      <c r="N39" s="76"/>
      <c r="O39" s="76"/>
      <c r="P39" s="76"/>
      <c r="Q39" s="76"/>
      <c r="R39" s="76"/>
      <c r="S39" s="47">
        <f t="shared" si="6"/>
        <v>0</v>
      </c>
    </row>
    <row r="40" spans="2:19" ht="18" customHeight="1" x14ac:dyDescent="0.25">
      <c r="B40" s="28" t="s">
        <v>85</v>
      </c>
      <c r="C40" s="29" t="s">
        <v>15</v>
      </c>
      <c r="D40" s="76"/>
      <c r="E40" s="76"/>
      <c r="F40" s="76"/>
      <c r="G40" s="76"/>
      <c r="H40" s="76"/>
      <c r="I40" s="76"/>
      <c r="J40" s="76"/>
      <c r="K40" s="76"/>
      <c r="L40" s="76"/>
      <c r="M40" s="76"/>
      <c r="N40" s="76"/>
      <c r="O40" s="76"/>
      <c r="P40" s="76"/>
      <c r="Q40" s="76"/>
      <c r="R40" s="76"/>
      <c r="S40" s="47">
        <f t="shared" si="6"/>
        <v>0</v>
      </c>
    </row>
    <row r="41" spans="2:19" ht="18" customHeight="1" x14ac:dyDescent="0.25">
      <c r="B41" s="28" t="s">
        <v>86</v>
      </c>
      <c r="C41" s="29" t="s">
        <v>15</v>
      </c>
      <c r="D41" s="76"/>
      <c r="E41" s="76"/>
      <c r="F41" s="76"/>
      <c r="G41" s="76"/>
      <c r="H41" s="76"/>
      <c r="I41" s="76"/>
      <c r="J41" s="76"/>
      <c r="K41" s="76"/>
      <c r="L41" s="76"/>
      <c r="M41" s="76"/>
      <c r="N41" s="76"/>
      <c r="O41" s="76"/>
      <c r="P41" s="76"/>
      <c r="Q41" s="76"/>
      <c r="R41" s="76"/>
      <c r="S41" s="47">
        <f t="shared" si="6"/>
        <v>0</v>
      </c>
    </row>
    <row r="42" spans="2:19" ht="18" customHeight="1" x14ac:dyDescent="0.25">
      <c r="B42" s="28" t="s">
        <v>87</v>
      </c>
      <c r="C42" s="29" t="s">
        <v>15</v>
      </c>
      <c r="D42" s="76"/>
      <c r="E42" s="76"/>
      <c r="F42" s="76"/>
      <c r="G42" s="76"/>
      <c r="H42" s="76"/>
      <c r="I42" s="76"/>
      <c r="J42" s="76"/>
      <c r="K42" s="76"/>
      <c r="L42" s="76"/>
      <c r="M42" s="76"/>
      <c r="N42" s="76"/>
      <c r="O42" s="76"/>
      <c r="P42" s="76"/>
      <c r="Q42" s="76"/>
      <c r="R42" s="76"/>
      <c r="S42" s="47">
        <f t="shared" si="6"/>
        <v>0</v>
      </c>
    </row>
    <row r="43" spans="2:19" ht="18" customHeight="1" x14ac:dyDescent="0.25">
      <c r="B43" s="28" t="s">
        <v>88</v>
      </c>
      <c r="C43" s="29" t="s">
        <v>15</v>
      </c>
      <c r="D43" s="76"/>
      <c r="E43" s="76"/>
      <c r="F43" s="76"/>
      <c r="G43" s="76"/>
      <c r="H43" s="76"/>
      <c r="I43" s="76"/>
      <c r="J43" s="76"/>
      <c r="K43" s="76"/>
      <c r="L43" s="76"/>
      <c r="M43" s="76"/>
      <c r="N43" s="76"/>
      <c r="O43" s="76"/>
      <c r="P43" s="76"/>
      <c r="Q43" s="76"/>
      <c r="R43" s="76"/>
      <c r="S43" s="47">
        <f t="shared" si="6"/>
        <v>0</v>
      </c>
    </row>
    <row r="44" spans="2:19" ht="18" customHeight="1" x14ac:dyDescent="0.25">
      <c r="B44" s="50" t="s">
        <v>161</v>
      </c>
      <c r="C44" s="29" t="s">
        <v>15</v>
      </c>
      <c r="D44" s="76"/>
      <c r="E44" s="76"/>
      <c r="F44" s="76"/>
      <c r="G44" s="76"/>
      <c r="H44" s="76"/>
      <c r="I44" s="76"/>
      <c r="J44" s="76"/>
      <c r="K44" s="76"/>
      <c r="L44" s="76"/>
      <c r="M44" s="76"/>
      <c r="N44" s="76"/>
      <c r="O44" s="76"/>
      <c r="P44" s="76"/>
      <c r="Q44" s="76"/>
      <c r="R44" s="76"/>
      <c r="S44" s="47">
        <f t="shared" ref="S44:S48" si="7">SUM(D44:R44)</f>
        <v>0</v>
      </c>
    </row>
    <row r="45" spans="2:19" ht="18" customHeight="1" x14ac:dyDescent="0.25">
      <c r="B45" s="50" t="s">
        <v>162</v>
      </c>
      <c r="C45" s="29" t="s">
        <v>15</v>
      </c>
      <c r="D45" s="76"/>
      <c r="E45" s="76"/>
      <c r="F45" s="76"/>
      <c r="G45" s="76"/>
      <c r="H45" s="76"/>
      <c r="I45" s="76"/>
      <c r="J45" s="76"/>
      <c r="K45" s="76"/>
      <c r="L45" s="76"/>
      <c r="M45" s="76"/>
      <c r="N45" s="76"/>
      <c r="O45" s="76"/>
      <c r="P45" s="76"/>
      <c r="Q45" s="76"/>
      <c r="R45" s="76"/>
      <c r="S45" s="47">
        <f t="shared" si="7"/>
        <v>0</v>
      </c>
    </row>
    <row r="46" spans="2:19" ht="18" customHeight="1" x14ac:dyDescent="0.25">
      <c r="B46" s="50" t="s">
        <v>163</v>
      </c>
      <c r="C46" s="29" t="s">
        <v>15</v>
      </c>
      <c r="D46" s="76"/>
      <c r="E46" s="76"/>
      <c r="F46" s="76"/>
      <c r="G46" s="76"/>
      <c r="H46" s="76"/>
      <c r="I46" s="76"/>
      <c r="J46" s="76"/>
      <c r="K46" s="76"/>
      <c r="L46" s="76"/>
      <c r="M46" s="76"/>
      <c r="N46" s="76"/>
      <c r="O46" s="76"/>
      <c r="P46" s="76"/>
      <c r="Q46" s="76"/>
      <c r="R46" s="76"/>
      <c r="S46" s="47">
        <f t="shared" si="7"/>
        <v>0</v>
      </c>
    </row>
    <row r="47" spans="2:19" ht="18" customHeight="1" x14ac:dyDescent="0.25">
      <c r="B47" s="50" t="s">
        <v>164</v>
      </c>
      <c r="C47" s="29" t="s">
        <v>15</v>
      </c>
      <c r="D47" s="76"/>
      <c r="E47" s="76"/>
      <c r="F47" s="76"/>
      <c r="G47" s="76"/>
      <c r="H47" s="76"/>
      <c r="I47" s="76"/>
      <c r="J47" s="76"/>
      <c r="K47" s="76"/>
      <c r="L47" s="76"/>
      <c r="M47" s="76"/>
      <c r="N47" s="76"/>
      <c r="O47" s="76"/>
      <c r="P47" s="76"/>
      <c r="Q47" s="76"/>
      <c r="R47" s="76"/>
      <c r="S47" s="47">
        <f t="shared" si="7"/>
        <v>0</v>
      </c>
    </row>
    <row r="48" spans="2:19" ht="18" customHeight="1" x14ac:dyDescent="0.25">
      <c r="B48" s="50" t="s">
        <v>165</v>
      </c>
      <c r="C48" s="29" t="s">
        <v>15</v>
      </c>
      <c r="D48" s="76"/>
      <c r="E48" s="76"/>
      <c r="F48" s="76"/>
      <c r="G48" s="76"/>
      <c r="H48" s="76"/>
      <c r="I48" s="76"/>
      <c r="J48" s="76"/>
      <c r="K48" s="76"/>
      <c r="L48" s="76"/>
      <c r="M48" s="76"/>
      <c r="N48" s="76"/>
      <c r="O48" s="76"/>
      <c r="P48" s="76"/>
      <c r="Q48" s="76"/>
      <c r="R48" s="76"/>
      <c r="S48" s="47">
        <f t="shared" si="7"/>
        <v>0</v>
      </c>
    </row>
    <row r="49" spans="2:19" ht="18" customHeight="1" x14ac:dyDescent="0.25">
      <c r="B49" s="30" t="s">
        <v>95</v>
      </c>
      <c r="C49" s="29"/>
      <c r="D49" s="47">
        <f>SUM(D34:D48)</f>
        <v>0</v>
      </c>
      <c r="E49" s="47">
        <f t="shared" ref="E49" si="8">SUM(E34:E48)</f>
        <v>0</v>
      </c>
      <c r="F49" s="47">
        <f t="shared" ref="F49" si="9">SUM(F34:F48)</f>
        <v>0</v>
      </c>
      <c r="G49" s="47">
        <f t="shared" ref="G49" si="10">SUM(G34:G48)</f>
        <v>0</v>
      </c>
      <c r="H49" s="47">
        <f t="shared" ref="H49" si="11">SUM(H34:H48)</f>
        <v>0</v>
      </c>
      <c r="I49" s="47">
        <f t="shared" ref="I49" si="12">SUM(I34:I48)</f>
        <v>0</v>
      </c>
      <c r="J49" s="47">
        <f t="shared" ref="J49" si="13">SUM(J34:J48)</f>
        <v>0</v>
      </c>
      <c r="K49" s="47">
        <f t="shared" ref="K49" si="14">SUM(K34:K48)</f>
        <v>0</v>
      </c>
      <c r="L49" s="47">
        <f t="shared" ref="L49" si="15">SUM(L34:L48)</f>
        <v>0</v>
      </c>
      <c r="M49" s="47">
        <f t="shared" ref="M49" si="16">SUM(M34:M48)</f>
        <v>0</v>
      </c>
      <c r="N49" s="47">
        <f t="shared" ref="N49" si="17">SUM(N34:N48)</f>
        <v>0</v>
      </c>
      <c r="O49" s="47">
        <f t="shared" ref="O49" si="18">SUM(O34:O48)</f>
        <v>0</v>
      </c>
      <c r="P49" s="47">
        <f t="shared" ref="P49" si="19">SUM(P34:P48)</f>
        <v>0</v>
      </c>
      <c r="Q49" s="47">
        <f t="shared" ref="Q49" si="20">SUM(Q34:Q48)</f>
        <v>0</v>
      </c>
      <c r="R49" s="47">
        <f t="shared" ref="R49" si="21">SUM(R34:R48)</f>
        <v>0</v>
      </c>
      <c r="S49" s="47">
        <f t="shared" ref="S49" si="22">SUM(S34:S48)</f>
        <v>0</v>
      </c>
    </row>
    <row r="50" spans="2:19" ht="18" customHeight="1" x14ac:dyDescent="0.25">
      <c r="B50" s="30" t="s">
        <v>96</v>
      </c>
      <c r="C50" s="27"/>
      <c r="D50" s="27"/>
      <c r="E50" s="47"/>
      <c r="F50" s="47"/>
      <c r="G50" s="47"/>
      <c r="H50" s="47"/>
      <c r="I50" s="47"/>
      <c r="J50" s="47"/>
      <c r="K50" s="47"/>
      <c r="L50" s="47"/>
      <c r="M50" s="47"/>
      <c r="N50" s="47"/>
      <c r="O50" s="47"/>
      <c r="P50" s="47"/>
      <c r="Q50" s="47"/>
      <c r="R50" s="47"/>
      <c r="S50" s="27"/>
    </row>
    <row r="51" spans="2:19" ht="3" customHeight="1" x14ac:dyDescent="0.25"/>
    <row r="52" spans="2:19" ht="18" customHeight="1" x14ac:dyDescent="0.25">
      <c r="B52" s="24" t="s">
        <v>0</v>
      </c>
      <c r="C52" s="25" t="s">
        <v>15</v>
      </c>
      <c r="D52" s="25">
        <v>1</v>
      </c>
      <c r="E52" s="25">
        <f>D52+1</f>
        <v>2</v>
      </c>
      <c r="F52" s="25">
        <f t="shared" ref="F52:R52" si="23">E52+1</f>
        <v>3</v>
      </c>
      <c r="G52" s="25">
        <f t="shared" si="23"/>
        <v>4</v>
      </c>
      <c r="H52" s="25">
        <f t="shared" si="23"/>
        <v>5</v>
      </c>
      <c r="I52" s="25">
        <f t="shared" si="23"/>
        <v>6</v>
      </c>
      <c r="J52" s="25">
        <f t="shared" si="23"/>
        <v>7</v>
      </c>
      <c r="K52" s="25">
        <f t="shared" si="23"/>
        <v>8</v>
      </c>
      <c r="L52" s="25">
        <f t="shared" si="23"/>
        <v>9</v>
      </c>
      <c r="M52" s="25">
        <f t="shared" si="23"/>
        <v>10</v>
      </c>
      <c r="N52" s="25">
        <f t="shared" si="23"/>
        <v>11</v>
      </c>
      <c r="O52" s="25">
        <f t="shared" si="23"/>
        <v>12</v>
      </c>
      <c r="P52" s="25">
        <f t="shared" si="23"/>
        <v>13</v>
      </c>
      <c r="Q52" s="25">
        <f t="shared" si="23"/>
        <v>14</v>
      </c>
      <c r="R52" s="25">
        <f t="shared" si="23"/>
        <v>15</v>
      </c>
      <c r="S52" s="25" t="s">
        <v>1</v>
      </c>
    </row>
    <row r="53" spans="2:19" ht="18" customHeight="1" x14ac:dyDescent="0.25">
      <c r="B53" s="72" t="s">
        <v>90</v>
      </c>
      <c r="C53" s="73"/>
      <c r="D53" s="74"/>
      <c r="E53" s="74"/>
      <c r="F53" s="74"/>
      <c r="G53" s="74"/>
      <c r="H53" s="74"/>
      <c r="I53" s="74"/>
      <c r="J53" s="74"/>
      <c r="K53" s="74"/>
      <c r="L53" s="74"/>
      <c r="M53" s="74"/>
      <c r="N53" s="74"/>
      <c r="O53" s="74"/>
      <c r="P53" s="74"/>
      <c r="Q53" s="74"/>
      <c r="R53" s="74"/>
      <c r="S53" s="75"/>
    </row>
    <row r="54" spans="2:19" ht="18" customHeight="1" x14ac:dyDescent="0.25">
      <c r="B54" s="26" t="s">
        <v>94</v>
      </c>
      <c r="C54" s="27"/>
      <c r="D54" s="27"/>
      <c r="E54" s="27"/>
      <c r="F54" s="27"/>
      <c r="G54" s="27"/>
      <c r="H54" s="27"/>
      <c r="I54" s="27"/>
      <c r="J54" s="27"/>
      <c r="K54" s="27"/>
      <c r="L54" s="27"/>
      <c r="M54" s="27"/>
      <c r="N54" s="27"/>
      <c r="O54" s="27"/>
      <c r="P54" s="27"/>
      <c r="Q54" s="27"/>
      <c r="R54" s="27"/>
      <c r="S54" s="27"/>
    </row>
    <row r="55" spans="2:19" ht="18" customHeight="1" x14ac:dyDescent="0.25">
      <c r="B55" s="28" t="s">
        <v>79</v>
      </c>
      <c r="C55" s="29" t="s">
        <v>15</v>
      </c>
      <c r="D55" s="76"/>
      <c r="E55" s="76"/>
      <c r="F55" s="76"/>
      <c r="G55" s="76"/>
      <c r="H55" s="76"/>
      <c r="I55" s="76"/>
      <c r="J55" s="76"/>
      <c r="K55" s="76"/>
      <c r="L55" s="76"/>
      <c r="M55" s="76"/>
      <c r="N55" s="76"/>
      <c r="O55" s="76"/>
      <c r="P55" s="76"/>
      <c r="Q55" s="76"/>
      <c r="R55" s="76"/>
      <c r="S55" s="47">
        <f t="shared" ref="S55:S64" si="24">SUM(D55:R55)</f>
        <v>0</v>
      </c>
    </row>
    <row r="56" spans="2:19" ht="18" customHeight="1" x14ac:dyDescent="0.25">
      <c r="B56" s="28" t="s">
        <v>80</v>
      </c>
      <c r="C56" s="29" t="s">
        <v>15</v>
      </c>
      <c r="D56" s="76"/>
      <c r="E56" s="76"/>
      <c r="F56" s="76"/>
      <c r="G56" s="76"/>
      <c r="H56" s="76"/>
      <c r="I56" s="76"/>
      <c r="J56" s="76"/>
      <c r="K56" s="76"/>
      <c r="L56" s="76"/>
      <c r="M56" s="76"/>
      <c r="N56" s="76"/>
      <c r="O56" s="76"/>
      <c r="P56" s="76"/>
      <c r="Q56" s="76"/>
      <c r="R56" s="76"/>
      <c r="S56" s="47">
        <f t="shared" si="24"/>
        <v>0</v>
      </c>
    </row>
    <row r="57" spans="2:19" ht="18" customHeight="1" x14ac:dyDescent="0.25">
      <c r="B57" s="28" t="s">
        <v>81</v>
      </c>
      <c r="C57" s="29" t="s">
        <v>15</v>
      </c>
      <c r="D57" s="76"/>
      <c r="E57" s="76"/>
      <c r="F57" s="76"/>
      <c r="G57" s="76"/>
      <c r="H57" s="76"/>
      <c r="I57" s="76"/>
      <c r="J57" s="76"/>
      <c r="K57" s="76"/>
      <c r="L57" s="76"/>
      <c r="M57" s="76"/>
      <c r="N57" s="76"/>
      <c r="O57" s="76"/>
      <c r="P57" s="76"/>
      <c r="Q57" s="76"/>
      <c r="R57" s="76"/>
      <c r="S57" s="47">
        <f t="shared" si="24"/>
        <v>0</v>
      </c>
    </row>
    <row r="58" spans="2:19" ht="18" customHeight="1" x14ac:dyDescent="0.25">
      <c r="B58" s="28" t="s">
        <v>82</v>
      </c>
      <c r="C58" s="29" t="s">
        <v>15</v>
      </c>
      <c r="D58" s="76"/>
      <c r="E58" s="76"/>
      <c r="F58" s="76"/>
      <c r="G58" s="76"/>
      <c r="H58" s="76"/>
      <c r="I58" s="76"/>
      <c r="J58" s="76"/>
      <c r="K58" s="76"/>
      <c r="L58" s="76"/>
      <c r="M58" s="76"/>
      <c r="N58" s="76"/>
      <c r="O58" s="76"/>
      <c r="P58" s="76"/>
      <c r="Q58" s="76"/>
      <c r="R58" s="76"/>
      <c r="S58" s="47">
        <f t="shared" si="24"/>
        <v>0</v>
      </c>
    </row>
    <row r="59" spans="2:19" ht="18" customHeight="1" x14ac:dyDescent="0.25">
      <c r="B59" s="28" t="s">
        <v>83</v>
      </c>
      <c r="C59" s="29" t="s">
        <v>15</v>
      </c>
      <c r="D59" s="76"/>
      <c r="E59" s="76"/>
      <c r="F59" s="76"/>
      <c r="G59" s="76"/>
      <c r="H59" s="76"/>
      <c r="I59" s="76"/>
      <c r="J59" s="76"/>
      <c r="K59" s="76"/>
      <c r="L59" s="76"/>
      <c r="M59" s="76"/>
      <c r="N59" s="76"/>
      <c r="O59" s="76"/>
      <c r="P59" s="76"/>
      <c r="Q59" s="76"/>
      <c r="R59" s="76"/>
      <c r="S59" s="47">
        <f t="shared" si="24"/>
        <v>0</v>
      </c>
    </row>
    <row r="60" spans="2:19" ht="18" customHeight="1" x14ac:dyDescent="0.25">
      <c r="B60" s="28" t="s">
        <v>84</v>
      </c>
      <c r="C60" s="29" t="s">
        <v>15</v>
      </c>
      <c r="D60" s="76"/>
      <c r="E60" s="76"/>
      <c r="F60" s="76"/>
      <c r="G60" s="76"/>
      <c r="H60" s="76"/>
      <c r="I60" s="76"/>
      <c r="J60" s="76"/>
      <c r="K60" s="76"/>
      <c r="L60" s="76"/>
      <c r="M60" s="76"/>
      <c r="N60" s="76"/>
      <c r="O60" s="76"/>
      <c r="P60" s="76"/>
      <c r="Q60" s="76"/>
      <c r="R60" s="76"/>
      <c r="S60" s="47">
        <f t="shared" si="24"/>
        <v>0</v>
      </c>
    </row>
    <row r="61" spans="2:19" ht="18" customHeight="1" x14ac:dyDescent="0.25">
      <c r="B61" s="28" t="s">
        <v>85</v>
      </c>
      <c r="C61" s="29" t="s">
        <v>15</v>
      </c>
      <c r="D61" s="76"/>
      <c r="E61" s="76"/>
      <c r="F61" s="76"/>
      <c r="G61" s="76"/>
      <c r="H61" s="76"/>
      <c r="I61" s="76"/>
      <c r="J61" s="76"/>
      <c r="K61" s="76"/>
      <c r="L61" s="76"/>
      <c r="M61" s="76"/>
      <c r="N61" s="76"/>
      <c r="O61" s="76"/>
      <c r="P61" s="76"/>
      <c r="Q61" s="76"/>
      <c r="R61" s="76"/>
      <c r="S61" s="47">
        <f t="shared" si="24"/>
        <v>0</v>
      </c>
    </row>
    <row r="62" spans="2:19" ht="18" customHeight="1" x14ac:dyDescent="0.25">
      <c r="B62" s="28" t="s">
        <v>86</v>
      </c>
      <c r="C62" s="29" t="s">
        <v>15</v>
      </c>
      <c r="D62" s="76"/>
      <c r="E62" s="76"/>
      <c r="F62" s="76"/>
      <c r="G62" s="76"/>
      <c r="H62" s="76"/>
      <c r="I62" s="76"/>
      <c r="J62" s="76"/>
      <c r="K62" s="76"/>
      <c r="L62" s="76"/>
      <c r="M62" s="76"/>
      <c r="N62" s="76"/>
      <c r="O62" s="76"/>
      <c r="P62" s="76"/>
      <c r="Q62" s="76"/>
      <c r="R62" s="76"/>
      <c r="S62" s="47">
        <f t="shared" si="24"/>
        <v>0</v>
      </c>
    </row>
    <row r="63" spans="2:19" ht="18" customHeight="1" x14ac:dyDescent="0.25">
      <c r="B63" s="28" t="s">
        <v>87</v>
      </c>
      <c r="C63" s="29" t="s">
        <v>15</v>
      </c>
      <c r="D63" s="76"/>
      <c r="E63" s="76"/>
      <c r="F63" s="76"/>
      <c r="G63" s="76"/>
      <c r="H63" s="76"/>
      <c r="I63" s="76"/>
      <c r="J63" s="76"/>
      <c r="K63" s="76"/>
      <c r="L63" s="76"/>
      <c r="M63" s="76"/>
      <c r="N63" s="76"/>
      <c r="O63" s="76"/>
      <c r="P63" s="76"/>
      <c r="Q63" s="76"/>
      <c r="R63" s="76"/>
      <c r="S63" s="47">
        <f t="shared" si="24"/>
        <v>0</v>
      </c>
    </row>
    <row r="64" spans="2:19" ht="18" customHeight="1" x14ac:dyDescent="0.25">
      <c r="B64" s="28" t="s">
        <v>88</v>
      </c>
      <c r="C64" s="29" t="s">
        <v>15</v>
      </c>
      <c r="D64" s="76"/>
      <c r="E64" s="76"/>
      <c r="F64" s="76"/>
      <c r="G64" s="76"/>
      <c r="H64" s="76"/>
      <c r="I64" s="76"/>
      <c r="J64" s="76"/>
      <c r="K64" s="76"/>
      <c r="L64" s="76"/>
      <c r="M64" s="76"/>
      <c r="N64" s="76"/>
      <c r="O64" s="76"/>
      <c r="P64" s="76"/>
      <c r="Q64" s="76"/>
      <c r="R64" s="76"/>
      <c r="S64" s="47">
        <f t="shared" si="24"/>
        <v>0</v>
      </c>
    </row>
    <row r="65" spans="2:19" ht="18" customHeight="1" x14ac:dyDescent="0.25">
      <c r="B65" s="50" t="s">
        <v>161</v>
      </c>
      <c r="C65" s="29" t="s">
        <v>15</v>
      </c>
      <c r="D65" s="76"/>
      <c r="E65" s="76"/>
      <c r="F65" s="76"/>
      <c r="G65" s="76"/>
      <c r="H65" s="76"/>
      <c r="I65" s="76"/>
      <c r="J65" s="76"/>
      <c r="K65" s="76"/>
      <c r="L65" s="76"/>
      <c r="M65" s="76"/>
      <c r="N65" s="76"/>
      <c r="O65" s="76"/>
      <c r="P65" s="76"/>
      <c r="Q65" s="76"/>
      <c r="R65" s="76"/>
      <c r="S65" s="47">
        <f t="shared" ref="S65:S69" si="25">SUM(D65:R65)</f>
        <v>0</v>
      </c>
    </row>
    <row r="66" spans="2:19" ht="18" customHeight="1" x14ac:dyDescent="0.25">
      <c r="B66" s="50" t="s">
        <v>162</v>
      </c>
      <c r="C66" s="29" t="s">
        <v>15</v>
      </c>
      <c r="D66" s="76"/>
      <c r="E66" s="76"/>
      <c r="F66" s="76"/>
      <c r="G66" s="76"/>
      <c r="H66" s="76"/>
      <c r="I66" s="76"/>
      <c r="J66" s="76"/>
      <c r="K66" s="76"/>
      <c r="L66" s="76"/>
      <c r="M66" s="76"/>
      <c r="N66" s="76"/>
      <c r="O66" s="76"/>
      <c r="P66" s="76"/>
      <c r="Q66" s="76"/>
      <c r="R66" s="76"/>
      <c r="S66" s="47">
        <f t="shared" si="25"/>
        <v>0</v>
      </c>
    </row>
    <row r="67" spans="2:19" ht="18" customHeight="1" x14ac:dyDescent="0.25">
      <c r="B67" s="50" t="s">
        <v>163</v>
      </c>
      <c r="C67" s="29" t="s">
        <v>15</v>
      </c>
      <c r="D67" s="76"/>
      <c r="E67" s="76"/>
      <c r="F67" s="76"/>
      <c r="G67" s="76"/>
      <c r="H67" s="76"/>
      <c r="I67" s="76"/>
      <c r="J67" s="76"/>
      <c r="K67" s="76"/>
      <c r="L67" s="76"/>
      <c r="M67" s="76"/>
      <c r="N67" s="76"/>
      <c r="O67" s="76"/>
      <c r="P67" s="76"/>
      <c r="Q67" s="76"/>
      <c r="R67" s="76"/>
      <c r="S67" s="47">
        <f t="shared" si="25"/>
        <v>0</v>
      </c>
    </row>
    <row r="68" spans="2:19" ht="18" customHeight="1" x14ac:dyDescent="0.25">
      <c r="B68" s="50" t="s">
        <v>164</v>
      </c>
      <c r="C68" s="29" t="s">
        <v>15</v>
      </c>
      <c r="D68" s="76"/>
      <c r="E68" s="76"/>
      <c r="F68" s="76"/>
      <c r="G68" s="76"/>
      <c r="H68" s="76"/>
      <c r="I68" s="76"/>
      <c r="J68" s="76"/>
      <c r="K68" s="76"/>
      <c r="L68" s="76"/>
      <c r="M68" s="76"/>
      <c r="N68" s="76"/>
      <c r="O68" s="76"/>
      <c r="P68" s="76"/>
      <c r="Q68" s="76"/>
      <c r="R68" s="76"/>
      <c r="S68" s="47">
        <f t="shared" si="25"/>
        <v>0</v>
      </c>
    </row>
    <row r="69" spans="2:19" ht="18" customHeight="1" x14ac:dyDescent="0.25">
      <c r="B69" s="50" t="s">
        <v>165</v>
      </c>
      <c r="C69" s="29" t="s">
        <v>15</v>
      </c>
      <c r="D69" s="76"/>
      <c r="E69" s="76"/>
      <c r="F69" s="76"/>
      <c r="G69" s="76"/>
      <c r="H69" s="76"/>
      <c r="I69" s="76"/>
      <c r="J69" s="76"/>
      <c r="K69" s="76"/>
      <c r="L69" s="76"/>
      <c r="M69" s="76"/>
      <c r="N69" s="76"/>
      <c r="O69" s="76"/>
      <c r="P69" s="76"/>
      <c r="Q69" s="76"/>
      <c r="R69" s="76"/>
      <c r="S69" s="47">
        <f t="shared" si="25"/>
        <v>0</v>
      </c>
    </row>
    <row r="70" spans="2:19" ht="18" customHeight="1" x14ac:dyDescent="0.25">
      <c r="B70" s="30" t="s">
        <v>95</v>
      </c>
      <c r="C70" s="29"/>
      <c r="D70" s="47">
        <f>SUM(D55:D69)</f>
        <v>0</v>
      </c>
      <c r="E70" s="47">
        <f t="shared" ref="E70" si="26">SUM(E55:E69)</f>
        <v>0</v>
      </c>
      <c r="F70" s="47">
        <f t="shared" ref="F70" si="27">SUM(F55:F69)</f>
        <v>0</v>
      </c>
      <c r="G70" s="47">
        <f t="shared" ref="G70" si="28">SUM(G55:G69)</f>
        <v>0</v>
      </c>
      <c r="H70" s="47">
        <f t="shared" ref="H70" si="29">SUM(H55:H69)</f>
        <v>0</v>
      </c>
      <c r="I70" s="47">
        <f t="shared" ref="I70" si="30">SUM(I55:I69)</f>
        <v>0</v>
      </c>
      <c r="J70" s="47">
        <f t="shared" ref="J70" si="31">SUM(J55:J69)</f>
        <v>0</v>
      </c>
      <c r="K70" s="47">
        <f t="shared" ref="K70" si="32">SUM(K55:K69)</f>
        <v>0</v>
      </c>
      <c r="L70" s="47">
        <f t="shared" ref="L70" si="33">SUM(L55:L69)</f>
        <v>0</v>
      </c>
      <c r="M70" s="47">
        <f t="shared" ref="M70" si="34">SUM(M55:M69)</f>
        <v>0</v>
      </c>
      <c r="N70" s="47">
        <f t="shared" ref="N70" si="35">SUM(N55:N69)</f>
        <v>0</v>
      </c>
      <c r="O70" s="47">
        <f t="shared" ref="O70" si="36">SUM(O55:O69)</f>
        <v>0</v>
      </c>
      <c r="P70" s="47">
        <f t="shared" ref="P70" si="37">SUM(P55:P69)</f>
        <v>0</v>
      </c>
      <c r="Q70" s="47">
        <f t="shared" ref="Q70" si="38">SUM(Q55:Q69)</f>
        <v>0</v>
      </c>
      <c r="R70" s="47">
        <f t="shared" ref="R70" si="39">SUM(R55:R69)</f>
        <v>0</v>
      </c>
      <c r="S70" s="47">
        <f t="shared" ref="S70" si="40">SUM(S55:S69)</f>
        <v>0</v>
      </c>
    </row>
    <row r="71" spans="2:19" ht="18" customHeight="1" x14ac:dyDescent="0.25">
      <c r="B71" s="30" t="s">
        <v>96</v>
      </c>
      <c r="C71" s="27"/>
      <c r="D71" s="47"/>
      <c r="E71" s="47"/>
      <c r="F71" s="47"/>
      <c r="G71" s="47"/>
      <c r="H71" s="47"/>
      <c r="I71" s="47"/>
      <c r="J71" s="47"/>
      <c r="K71" s="47"/>
      <c r="L71" s="47"/>
      <c r="M71" s="47"/>
      <c r="N71" s="47"/>
      <c r="O71" s="47"/>
      <c r="P71" s="47"/>
      <c r="Q71" s="47"/>
      <c r="R71" s="47"/>
      <c r="S71" s="27"/>
    </row>
    <row r="72" spans="2:19" ht="3" customHeight="1" x14ac:dyDescent="0.25"/>
    <row r="73" spans="2:19" ht="18" customHeight="1" x14ac:dyDescent="0.25">
      <c r="B73" s="24" t="s">
        <v>0</v>
      </c>
      <c r="C73" s="25" t="s">
        <v>15</v>
      </c>
      <c r="D73" s="25">
        <v>1</v>
      </c>
      <c r="E73" s="25">
        <f>D73+1</f>
        <v>2</v>
      </c>
      <c r="F73" s="25">
        <f t="shared" ref="F73:R73" si="41">E73+1</f>
        <v>3</v>
      </c>
      <c r="G73" s="25">
        <f t="shared" si="41"/>
        <v>4</v>
      </c>
      <c r="H73" s="25">
        <f t="shared" si="41"/>
        <v>5</v>
      </c>
      <c r="I73" s="25">
        <f t="shared" si="41"/>
        <v>6</v>
      </c>
      <c r="J73" s="25">
        <f t="shared" si="41"/>
        <v>7</v>
      </c>
      <c r="K73" s="25">
        <f t="shared" si="41"/>
        <v>8</v>
      </c>
      <c r="L73" s="25">
        <f t="shared" si="41"/>
        <v>9</v>
      </c>
      <c r="M73" s="25">
        <f t="shared" si="41"/>
        <v>10</v>
      </c>
      <c r="N73" s="25">
        <f t="shared" si="41"/>
        <v>11</v>
      </c>
      <c r="O73" s="25">
        <f t="shared" si="41"/>
        <v>12</v>
      </c>
      <c r="P73" s="25">
        <f t="shared" si="41"/>
        <v>13</v>
      </c>
      <c r="Q73" s="25">
        <f t="shared" si="41"/>
        <v>14</v>
      </c>
      <c r="R73" s="25">
        <f t="shared" si="41"/>
        <v>15</v>
      </c>
      <c r="S73" s="25" t="s">
        <v>1</v>
      </c>
    </row>
    <row r="74" spans="2:19" ht="18" customHeight="1" x14ac:dyDescent="0.25">
      <c r="B74" s="72" t="s">
        <v>159</v>
      </c>
      <c r="C74" s="73"/>
      <c r="D74" s="74"/>
      <c r="E74" s="74"/>
      <c r="F74" s="74"/>
      <c r="G74" s="74"/>
      <c r="H74" s="74"/>
      <c r="I74" s="74"/>
      <c r="J74" s="74"/>
      <c r="K74" s="74"/>
      <c r="L74" s="74"/>
      <c r="M74" s="74"/>
      <c r="N74" s="74"/>
      <c r="O74" s="74"/>
      <c r="P74" s="74"/>
      <c r="Q74" s="74"/>
      <c r="R74" s="74"/>
      <c r="S74" s="75"/>
    </row>
    <row r="75" spans="2:19" ht="18" customHeight="1" x14ac:dyDescent="0.25">
      <c r="B75" s="26" t="s">
        <v>94</v>
      </c>
      <c r="C75" s="27"/>
      <c r="D75" s="27"/>
      <c r="E75" s="27"/>
      <c r="F75" s="27"/>
      <c r="G75" s="27"/>
      <c r="H75" s="27"/>
      <c r="I75" s="27"/>
      <c r="J75" s="27"/>
      <c r="K75" s="27"/>
      <c r="L75" s="27"/>
      <c r="M75" s="27"/>
      <c r="N75" s="27"/>
      <c r="O75" s="27"/>
      <c r="P75" s="27"/>
      <c r="Q75" s="27"/>
      <c r="R75" s="27"/>
      <c r="S75" s="27"/>
    </row>
    <row r="76" spans="2:19" ht="18" customHeight="1" x14ac:dyDescent="0.25">
      <c r="B76" s="28" t="s">
        <v>79</v>
      </c>
      <c r="C76" s="29" t="s">
        <v>17</v>
      </c>
      <c r="D76" s="84"/>
      <c r="E76" s="84"/>
      <c r="F76" s="84"/>
      <c r="G76" s="84"/>
      <c r="H76" s="84"/>
      <c r="I76" s="84"/>
      <c r="J76" s="84"/>
      <c r="K76" s="84"/>
      <c r="L76" s="84"/>
      <c r="M76" s="84"/>
      <c r="N76" s="84"/>
      <c r="O76" s="84"/>
      <c r="P76" s="84"/>
      <c r="Q76" s="84"/>
      <c r="R76" s="84"/>
      <c r="S76" s="47">
        <f t="shared" ref="S76:S85" si="42">SUM(D76:R76)</f>
        <v>0</v>
      </c>
    </row>
    <row r="77" spans="2:19" ht="18" customHeight="1" x14ac:dyDescent="0.25">
      <c r="B77" s="28" t="s">
        <v>80</v>
      </c>
      <c r="C77" s="29" t="s">
        <v>17</v>
      </c>
      <c r="D77" s="76"/>
      <c r="E77" s="76"/>
      <c r="F77" s="76"/>
      <c r="G77" s="76"/>
      <c r="H77" s="76"/>
      <c r="I77" s="76"/>
      <c r="J77" s="76"/>
      <c r="K77" s="76"/>
      <c r="L77" s="76"/>
      <c r="M77" s="76"/>
      <c r="N77" s="76"/>
      <c r="O77" s="76"/>
      <c r="P77" s="76"/>
      <c r="Q77" s="76"/>
      <c r="R77" s="76"/>
      <c r="S77" s="47">
        <f t="shared" si="42"/>
        <v>0</v>
      </c>
    </row>
    <row r="78" spans="2:19" ht="18" customHeight="1" x14ac:dyDescent="0.25">
      <c r="B78" s="28" t="s">
        <v>81</v>
      </c>
      <c r="C78" s="29" t="s">
        <v>17</v>
      </c>
      <c r="D78" s="76"/>
      <c r="E78" s="76"/>
      <c r="F78" s="76"/>
      <c r="G78" s="76"/>
      <c r="H78" s="76"/>
      <c r="I78" s="76"/>
      <c r="J78" s="76"/>
      <c r="K78" s="76"/>
      <c r="L78" s="76"/>
      <c r="M78" s="76"/>
      <c r="N78" s="76"/>
      <c r="O78" s="76"/>
      <c r="P78" s="76"/>
      <c r="Q78" s="76"/>
      <c r="R78" s="76"/>
      <c r="S78" s="47">
        <f t="shared" si="42"/>
        <v>0</v>
      </c>
    </row>
    <row r="79" spans="2:19" ht="18" customHeight="1" x14ac:dyDescent="0.25">
      <c r="B79" s="28" t="s">
        <v>82</v>
      </c>
      <c r="C79" s="29" t="s">
        <v>17</v>
      </c>
      <c r="D79" s="76"/>
      <c r="E79" s="76"/>
      <c r="F79" s="76"/>
      <c r="G79" s="76"/>
      <c r="H79" s="76"/>
      <c r="I79" s="76"/>
      <c r="J79" s="76"/>
      <c r="K79" s="76"/>
      <c r="L79" s="76"/>
      <c r="M79" s="76"/>
      <c r="N79" s="76"/>
      <c r="O79" s="76"/>
      <c r="P79" s="76"/>
      <c r="Q79" s="76"/>
      <c r="R79" s="76"/>
      <c r="S79" s="47">
        <f t="shared" si="42"/>
        <v>0</v>
      </c>
    </row>
    <row r="80" spans="2:19" ht="18" customHeight="1" x14ac:dyDescent="0.25">
      <c r="B80" s="28" t="s">
        <v>83</v>
      </c>
      <c r="C80" s="29" t="s">
        <v>17</v>
      </c>
      <c r="D80" s="76"/>
      <c r="E80" s="76"/>
      <c r="F80" s="76"/>
      <c r="G80" s="76"/>
      <c r="H80" s="76"/>
      <c r="I80" s="76"/>
      <c r="J80" s="76"/>
      <c r="K80" s="76"/>
      <c r="L80" s="76"/>
      <c r="M80" s="76"/>
      <c r="N80" s="76"/>
      <c r="O80" s="76"/>
      <c r="P80" s="76"/>
      <c r="Q80" s="76"/>
      <c r="R80" s="76"/>
      <c r="S80" s="47">
        <f t="shared" si="42"/>
        <v>0</v>
      </c>
    </row>
    <row r="81" spans="2:19" ht="18" customHeight="1" x14ac:dyDescent="0.25">
      <c r="B81" s="28" t="s">
        <v>84</v>
      </c>
      <c r="C81" s="29" t="s">
        <v>17</v>
      </c>
      <c r="D81" s="76"/>
      <c r="E81" s="76"/>
      <c r="F81" s="76"/>
      <c r="G81" s="76"/>
      <c r="H81" s="76"/>
      <c r="I81" s="76"/>
      <c r="J81" s="76"/>
      <c r="K81" s="76"/>
      <c r="L81" s="76"/>
      <c r="M81" s="76"/>
      <c r="N81" s="76"/>
      <c r="O81" s="76"/>
      <c r="P81" s="76"/>
      <c r="Q81" s="76"/>
      <c r="R81" s="76"/>
      <c r="S81" s="47">
        <f t="shared" si="42"/>
        <v>0</v>
      </c>
    </row>
    <row r="82" spans="2:19" ht="18" customHeight="1" x14ac:dyDescent="0.25">
      <c r="B82" s="28" t="s">
        <v>85</v>
      </c>
      <c r="C82" s="29" t="s">
        <v>17</v>
      </c>
      <c r="D82" s="76"/>
      <c r="E82" s="76"/>
      <c r="F82" s="76"/>
      <c r="G82" s="76"/>
      <c r="H82" s="76"/>
      <c r="I82" s="76"/>
      <c r="J82" s="76"/>
      <c r="K82" s="76"/>
      <c r="L82" s="76"/>
      <c r="M82" s="76"/>
      <c r="N82" s="76"/>
      <c r="O82" s="76"/>
      <c r="P82" s="76"/>
      <c r="Q82" s="76"/>
      <c r="R82" s="76"/>
      <c r="S82" s="47">
        <f t="shared" si="42"/>
        <v>0</v>
      </c>
    </row>
    <row r="83" spans="2:19" ht="18" customHeight="1" x14ac:dyDescent="0.25">
      <c r="B83" s="28" t="s">
        <v>86</v>
      </c>
      <c r="C83" s="29" t="s">
        <v>17</v>
      </c>
      <c r="D83" s="76"/>
      <c r="E83" s="76"/>
      <c r="F83" s="76"/>
      <c r="G83" s="76"/>
      <c r="H83" s="76"/>
      <c r="I83" s="76"/>
      <c r="J83" s="76"/>
      <c r="K83" s="76"/>
      <c r="L83" s="76"/>
      <c r="M83" s="76"/>
      <c r="N83" s="76"/>
      <c r="O83" s="76"/>
      <c r="P83" s="76"/>
      <c r="Q83" s="76"/>
      <c r="R83" s="76"/>
      <c r="S83" s="47">
        <f t="shared" si="42"/>
        <v>0</v>
      </c>
    </row>
    <row r="84" spans="2:19" ht="18" customHeight="1" x14ac:dyDescent="0.25">
      <c r="B84" s="28" t="s">
        <v>87</v>
      </c>
      <c r="C84" s="29" t="s">
        <v>17</v>
      </c>
      <c r="D84" s="76"/>
      <c r="E84" s="76"/>
      <c r="F84" s="76"/>
      <c r="G84" s="76"/>
      <c r="H84" s="76"/>
      <c r="I84" s="76"/>
      <c r="J84" s="76"/>
      <c r="K84" s="76"/>
      <c r="L84" s="76"/>
      <c r="M84" s="76"/>
      <c r="N84" s="76"/>
      <c r="O84" s="76"/>
      <c r="P84" s="76"/>
      <c r="Q84" s="76"/>
      <c r="R84" s="76"/>
      <c r="S84" s="47">
        <f t="shared" si="42"/>
        <v>0</v>
      </c>
    </row>
    <row r="85" spans="2:19" ht="18" customHeight="1" x14ac:dyDescent="0.25">
      <c r="B85" s="28" t="s">
        <v>88</v>
      </c>
      <c r="C85" s="29" t="s">
        <v>17</v>
      </c>
      <c r="D85" s="76"/>
      <c r="E85" s="76"/>
      <c r="F85" s="76"/>
      <c r="G85" s="76"/>
      <c r="H85" s="76"/>
      <c r="I85" s="76"/>
      <c r="J85" s="76"/>
      <c r="K85" s="76"/>
      <c r="L85" s="76"/>
      <c r="M85" s="76"/>
      <c r="N85" s="76"/>
      <c r="O85" s="76"/>
      <c r="P85" s="76"/>
      <c r="Q85" s="76"/>
      <c r="R85" s="76"/>
      <c r="S85" s="47">
        <f t="shared" si="42"/>
        <v>0</v>
      </c>
    </row>
    <row r="86" spans="2:19" ht="18" customHeight="1" x14ac:dyDescent="0.25">
      <c r="B86" s="50" t="s">
        <v>161</v>
      </c>
      <c r="C86" s="29" t="s">
        <v>17</v>
      </c>
      <c r="D86" s="76"/>
      <c r="E86" s="76"/>
      <c r="F86" s="76"/>
      <c r="G86" s="76"/>
      <c r="H86" s="76"/>
      <c r="I86" s="76"/>
      <c r="J86" s="76"/>
      <c r="K86" s="76"/>
      <c r="L86" s="76"/>
      <c r="M86" s="76"/>
      <c r="N86" s="76"/>
      <c r="O86" s="76"/>
      <c r="P86" s="76"/>
      <c r="Q86" s="76"/>
      <c r="R86" s="76"/>
      <c r="S86" s="47">
        <f t="shared" ref="S86:S90" si="43">SUM(D86:R86)</f>
        <v>0</v>
      </c>
    </row>
    <row r="87" spans="2:19" ht="18" customHeight="1" x14ac:dyDescent="0.25">
      <c r="B87" s="50" t="s">
        <v>162</v>
      </c>
      <c r="C87" s="29" t="s">
        <v>17</v>
      </c>
      <c r="D87" s="76"/>
      <c r="E87" s="76"/>
      <c r="F87" s="76"/>
      <c r="G87" s="76"/>
      <c r="H87" s="76"/>
      <c r="I87" s="76"/>
      <c r="J87" s="76"/>
      <c r="K87" s="76"/>
      <c r="L87" s="76"/>
      <c r="M87" s="76"/>
      <c r="N87" s="76"/>
      <c r="O87" s="76"/>
      <c r="P87" s="76"/>
      <c r="Q87" s="76"/>
      <c r="R87" s="76"/>
      <c r="S87" s="47">
        <f t="shared" si="43"/>
        <v>0</v>
      </c>
    </row>
    <row r="88" spans="2:19" ht="18" customHeight="1" x14ac:dyDescent="0.25">
      <c r="B88" s="50" t="s">
        <v>163</v>
      </c>
      <c r="C88" s="29" t="s">
        <v>17</v>
      </c>
      <c r="D88" s="76"/>
      <c r="E88" s="76"/>
      <c r="F88" s="76"/>
      <c r="G88" s="76"/>
      <c r="H88" s="76"/>
      <c r="I88" s="76"/>
      <c r="J88" s="76"/>
      <c r="K88" s="76"/>
      <c r="L88" s="76"/>
      <c r="M88" s="76"/>
      <c r="N88" s="76"/>
      <c r="O88" s="76"/>
      <c r="P88" s="76"/>
      <c r="Q88" s="76"/>
      <c r="R88" s="76"/>
      <c r="S88" s="47">
        <f t="shared" si="43"/>
        <v>0</v>
      </c>
    </row>
    <row r="89" spans="2:19" ht="18" customHeight="1" x14ac:dyDescent="0.25">
      <c r="B89" s="50" t="s">
        <v>164</v>
      </c>
      <c r="C89" s="29" t="s">
        <v>17</v>
      </c>
      <c r="D89" s="76"/>
      <c r="E89" s="76"/>
      <c r="F89" s="76"/>
      <c r="G89" s="76"/>
      <c r="H89" s="76"/>
      <c r="I89" s="76"/>
      <c r="J89" s="76"/>
      <c r="K89" s="76"/>
      <c r="L89" s="76"/>
      <c r="M89" s="76"/>
      <c r="N89" s="76"/>
      <c r="O89" s="76"/>
      <c r="P89" s="76"/>
      <c r="Q89" s="76"/>
      <c r="R89" s="76"/>
      <c r="S89" s="47">
        <f t="shared" si="43"/>
        <v>0</v>
      </c>
    </row>
    <row r="90" spans="2:19" ht="18" customHeight="1" x14ac:dyDescent="0.25">
      <c r="B90" s="50" t="s">
        <v>165</v>
      </c>
      <c r="C90" s="29" t="s">
        <v>17</v>
      </c>
      <c r="D90" s="76"/>
      <c r="E90" s="76"/>
      <c r="F90" s="76"/>
      <c r="G90" s="76"/>
      <c r="H90" s="76"/>
      <c r="I90" s="76"/>
      <c r="J90" s="76"/>
      <c r="K90" s="76"/>
      <c r="L90" s="76"/>
      <c r="M90" s="76"/>
      <c r="N90" s="76"/>
      <c r="O90" s="76"/>
      <c r="P90" s="76"/>
      <c r="Q90" s="76"/>
      <c r="R90" s="76"/>
      <c r="S90" s="47">
        <f t="shared" si="43"/>
        <v>0</v>
      </c>
    </row>
    <row r="91" spans="2:19" ht="18" customHeight="1" x14ac:dyDescent="0.25">
      <c r="B91" s="30" t="s">
        <v>95</v>
      </c>
      <c r="C91" s="29"/>
      <c r="D91" s="47">
        <f>SUM(D76:D90)</f>
        <v>0</v>
      </c>
      <c r="E91" s="47">
        <f t="shared" ref="E91" si="44">SUM(E76:E90)</f>
        <v>0</v>
      </c>
      <c r="F91" s="47">
        <f t="shared" ref="F91" si="45">SUM(F76:F90)</f>
        <v>0</v>
      </c>
      <c r="G91" s="47">
        <f t="shared" ref="G91" si="46">SUM(G76:G90)</f>
        <v>0</v>
      </c>
      <c r="H91" s="47">
        <f t="shared" ref="H91" si="47">SUM(H76:H90)</f>
        <v>0</v>
      </c>
      <c r="I91" s="47">
        <f t="shared" ref="I91" si="48">SUM(I76:I90)</f>
        <v>0</v>
      </c>
      <c r="J91" s="47">
        <f t="shared" ref="J91" si="49">SUM(J76:J90)</f>
        <v>0</v>
      </c>
      <c r="K91" s="47">
        <f t="shared" ref="K91" si="50">SUM(K76:K90)</f>
        <v>0</v>
      </c>
      <c r="L91" s="47">
        <f t="shared" ref="L91" si="51">SUM(L76:L90)</f>
        <v>0</v>
      </c>
      <c r="M91" s="47">
        <f t="shared" ref="M91" si="52">SUM(M76:M90)</f>
        <v>0</v>
      </c>
      <c r="N91" s="47">
        <f t="shared" ref="N91" si="53">SUM(N76:N90)</f>
        <v>0</v>
      </c>
      <c r="O91" s="47">
        <f t="shared" ref="O91" si="54">SUM(O76:O90)</f>
        <v>0</v>
      </c>
      <c r="P91" s="47">
        <f t="shared" ref="P91" si="55">SUM(P76:P90)</f>
        <v>0</v>
      </c>
      <c r="Q91" s="47">
        <f t="shared" ref="Q91" si="56">SUM(Q76:Q90)</f>
        <v>0</v>
      </c>
      <c r="R91" s="47">
        <f t="shared" ref="R91" si="57">SUM(R76:R90)</f>
        <v>0</v>
      </c>
      <c r="S91" s="47">
        <f t="shared" ref="S91" si="58">SUM(S76:S90)</f>
        <v>0</v>
      </c>
    </row>
    <row r="92" spans="2:19" ht="18" customHeight="1" x14ac:dyDescent="0.25">
      <c r="B92" s="30" t="s">
        <v>96</v>
      </c>
      <c r="C92" s="27"/>
      <c r="D92" s="85"/>
      <c r="E92" s="85"/>
      <c r="F92" s="85"/>
      <c r="G92" s="85"/>
      <c r="H92" s="85"/>
      <c r="I92" s="85"/>
      <c r="J92" s="85"/>
      <c r="K92" s="85"/>
      <c r="L92" s="85"/>
      <c r="M92" s="85"/>
      <c r="N92" s="85"/>
      <c r="O92" s="85"/>
      <c r="P92" s="85"/>
      <c r="Q92" s="85"/>
      <c r="R92" s="85"/>
      <c r="S92" s="27"/>
    </row>
    <row r="93" spans="2:19" ht="3" customHeight="1" x14ac:dyDescent="0.25"/>
    <row r="94" spans="2:19" ht="18" customHeight="1" x14ac:dyDescent="0.25">
      <c r="B94" s="24" t="s">
        <v>0</v>
      </c>
      <c r="C94" s="25" t="s">
        <v>15</v>
      </c>
      <c r="D94" s="25">
        <v>1</v>
      </c>
      <c r="E94" s="25">
        <f>D94+1</f>
        <v>2</v>
      </c>
      <c r="F94" s="25">
        <f t="shared" ref="F94:R94" si="59">E94+1</f>
        <v>3</v>
      </c>
      <c r="G94" s="25">
        <f t="shared" si="59"/>
        <v>4</v>
      </c>
      <c r="H94" s="25">
        <f t="shared" si="59"/>
        <v>5</v>
      </c>
      <c r="I94" s="25">
        <f t="shared" si="59"/>
        <v>6</v>
      </c>
      <c r="J94" s="25">
        <f t="shared" si="59"/>
        <v>7</v>
      </c>
      <c r="K94" s="25">
        <f t="shared" si="59"/>
        <v>8</v>
      </c>
      <c r="L94" s="25">
        <f t="shared" si="59"/>
        <v>9</v>
      </c>
      <c r="M94" s="25">
        <f t="shared" si="59"/>
        <v>10</v>
      </c>
      <c r="N94" s="25">
        <f t="shared" si="59"/>
        <v>11</v>
      </c>
      <c r="O94" s="25">
        <f t="shared" si="59"/>
        <v>12</v>
      </c>
      <c r="P94" s="25">
        <f t="shared" si="59"/>
        <v>13</v>
      </c>
      <c r="Q94" s="25">
        <f t="shared" si="59"/>
        <v>14</v>
      </c>
      <c r="R94" s="25">
        <f t="shared" si="59"/>
        <v>15</v>
      </c>
      <c r="S94" s="25" t="s">
        <v>1</v>
      </c>
    </row>
    <row r="95" spans="2:19" ht="18" customHeight="1" x14ac:dyDescent="0.25">
      <c r="B95" s="72" t="s">
        <v>91</v>
      </c>
      <c r="C95" s="73"/>
      <c r="D95" s="74"/>
      <c r="E95" s="74"/>
      <c r="F95" s="74"/>
      <c r="G95" s="74"/>
      <c r="H95" s="74"/>
      <c r="I95" s="74"/>
      <c r="J95" s="74"/>
      <c r="K95" s="74"/>
      <c r="L95" s="74"/>
      <c r="M95" s="74"/>
      <c r="N95" s="74"/>
      <c r="O95" s="74"/>
      <c r="P95" s="74"/>
      <c r="Q95" s="74"/>
      <c r="R95" s="74"/>
      <c r="S95" s="75"/>
    </row>
    <row r="96" spans="2:19" ht="18" customHeight="1" x14ac:dyDescent="0.25">
      <c r="B96" s="26" t="s">
        <v>94</v>
      </c>
      <c r="C96" s="27"/>
      <c r="D96" s="27"/>
      <c r="E96" s="27"/>
      <c r="F96" s="27"/>
      <c r="G96" s="27"/>
      <c r="H96" s="27"/>
      <c r="I96" s="27"/>
      <c r="J96" s="27"/>
      <c r="K96" s="27"/>
      <c r="L96" s="27"/>
      <c r="M96" s="27"/>
      <c r="N96" s="27"/>
      <c r="O96" s="27"/>
      <c r="P96" s="27"/>
      <c r="Q96" s="27"/>
      <c r="R96" s="27"/>
      <c r="S96" s="27"/>
    </row>
    <row r="97" spans="2:19" ht="18" customHeight="1" x14ac:dyDescent="0.25">
      <c r="B97" s="28" t="s">
        <v>79</v>
      </c>
      <c r="C97" s="29" t="s">
        <v>17</v>
      </c>
      <c r="D97" s="84"/>
      <c r="E97" s="76"/>
      <c r="F97" s="76"/>
      <c r="G97" s="76"/>
      <c r="H97" s="76"/>
      <c r="I97" s="76"/>
      <c r="J97" s="76"/>
      <c r="K97" s="76"/>
      <c r="L97" s="76"/>
      <c r="M97" s="76"/>
      <c r="N97" s="76"/>
      <c r="O97" s="76"/>
      <c r="P97" s="76"/>
      <c r="Q97" s="76"/>
      <c r="R97" s="76"/>
      <c r="S97" s="47">
        <f t="shared" ref="S97:S106" si="60">SUM(D97:R97)</f>
        <v>0</v>
      </c>
    </row>
    <row r="98" spans="2:19" ht="18" customHeight="1" x14ac:dyDescent="0.25">
      <c r="B98" s="28" t="s">
        <v>80</v>
      </c>
      <c r="C98" s="29" t="s">
        <v>17</v>
      </c>
      <c r="D98" s="76"/>
      <c r="E98" s="76"/>
      <c r="F98" s="76"/>
      <c r="G98" s="76"/>
      <c r="H98" s="76"/>
      <c r="I98" s="76"/>
      <c r="J98" s="76"/>
      <c r="K98" s="76"/>
      <c r="L98" s="76"/>
      <c r="M98" s="76"/>
      <c r="N98" s="76"/>
      <c r="O98" s="76"/>
      <c r="P98" s="76"/>
      <c r="Q98" s="76"/>
      <c r="R98" s="76"/>
      <c r="S98" s="47">
        <f t="shared" si="60"/>
        <v>0</v>
      </c>
    </row>
    <row r="99" spans="2:19" ht="18" customHeight="1" x14ac:dyDescent="0.25">
      <c r="B99" s="28" t="s">
        <v>81</v>
      </c>
      <c r="C99" s="29" t="s">
        <v>17</v>
      </c>
      <c r="D99" s="76"/>
      <c r="E99" s="76"/>
      <c r="F99" s="76"/>
      <c r="G99" s="76"/>
      <c r="H99" s="76"/>
      <c r="I99" s="76"/>
      <c r="J99" s="76"/>
      <c r="K99" s="76"/>
      <c r="L99" s="76"/>
      <c r="M99" s="76"/>
      <c r="N99" s="76"/>
      <c r="O99" s="76"/>
      <c r="P99" s="76"/>
      <c r="Q99" s="76"/>
      <c r="R99" s="76"/>
      <c r="S99" s="47">
        <f t="shared" si="60"/>
        <v>0</v>
      </c>
    </row>
    <row r="100" spans="2:19" ht="18" customHeight="1" x14ac:dyDescent="0.25">
      <c r="B100" s="28" t="s">
        <v>82</v>
      </c>
      <c r="C100" s="29" t="s">
        <v>17</v>
      </c>
      <c r="D100" s="76"/>
      <c r="E100" s="76"/>
      <c r="F100" s="76"/>
      <c r="G100" s="76"/>
      <c r="H100" s="76"/>
      <c r="I100" s="76"/>
      <c r="J100" s="76"/>
      <c r="K100" s="76"/>
      <c r="L100" s="76"/>
      <c r="M100" s="76"/>
      <c r="N100" s="76"/>
      <c r="O100" s="76"/>
      <c r="P100" s="76"/>
      <c r="Q100" s="76"/>
      <c r="R100" s="76"/>
      <c r="S100" s="47">
        <f t="shared" si="60"/>
        <v>0</v>
      </c>
    </row>
    <row r="101" spans="2:19" ht="18" customHeight="1" x14ac:dyDescent="0.25">
      <c r="B101" s="28" t="s">
        <v>83</v>
      </c>
      <c r="C101" s="29" t="s">
        <v>17</v>
      </c>
      <c r="D101" s="76"/>
      <c r="E101" s="76"/>
      <c r="F101" s="76"/>
      <c r="G101" s="76"/>
      <c r="H101" s="76"/>
      <c r="I101" s="76"/>
      <c r="J101" s="76"/>
      <c r="K101" s="76"/>
      <c r="L101" s="76"/>
      <c r="M101" s="76"/>
      <c r="N101" s="76"/>
      <c r="O101" s="76"/>
      <c r="P101" s="76"/>
      <c r="Q101" s="76"/>
      <c r="R101" s="76"/>
      <c r="S101" s="47">
        <f t="shared" si="60"/>
        <v>0</v>
      </c>
    </row>
    <row r="102" spans="2:19" ht="18" customHeight="1" x14ac:dyDescent="0.25">
      <c r="B102" s="28" t="s">
        <v>84</v>
      </c>
      <c r="C102" s="29" t="s">
        <v>17</v>
      </c>
      <c r="D102" s="76"/>
      <c r="E102" s="76"/>
      <c r="F102" s="76"/>
      <c r="G102" s="76"/>
      <c r="H102" s="76"/>
      <c r="I102" s="76"/>
      <c r="J102" s="76"/>
      <c r="K102" s="76"/>
      <c r="L102" s="76"/>
      <c r="M102" s="76"/>
      <c r="N102" s="76"/>
      <c r="O102" s="76"/>
      <c r="P102" s="76"/>
      <c r="Q102" s="76"/>
      <c r="R102" s="76"/>
      <c r="S102" s="47">
        <f t="shared" si="60"/>
        <v>0</v>
      </c>
    </row>
    <row r="103" spans="2:19" ht="18" customHeight="1" x14ac:dyDescent="0.25">
      <c r="B103" s="28" t="s">
        <v>85</v>
      </c>
      <c r="C103" s="29" t="s">
        <v>17</v>
      </c>
      <c r="D103" s="76"/>
      <c r="E103" s="76"/>
      <c r="F103" s="76"/>
      <c r="G103" s="76"/>
      <c r="H103" s="76"/>
      <c r="I103" s="76"/>
      <c r="J103" s="76"/>
      <c r="K103" s="76"/>
      <c r="L103" s="76"/>
      <c r="M103" s="76"/>
      <c r="N103" s="76"/>
      <c r="O103" s="76"/>
      <c r="P103" s="76"/>
      <c r="Q103" s="76"/>
      <c r="R103" s="76"/>
      <c r="S103" s="47">
        <f t="shared" si="60"/>
        <v>0</v>
      </c>
    </row>
    <row r="104" spans="2:19" ht="18" customHeight="1" x14ac:dyDescent="0.25">
      <c r="B104" s="28" t="s">
        <v>86</v>
      </c>
      <c r="C104" s="29" t="s">
        <v>17</v>
      </c>
      <c r="D104" s="76"/>
      <c r="E104" s="76"/>
      <c r="F104" s="76"/>
      <c r="G104" s="76"/>
      <c r="H104" s="76"/>
      <c r="I104" s="76"/>
      <c r="J104" s="76"/>
      <c r="K104" s="76"/>
      <c r="L104" s="76"/>
      <c r="M104" s="76"/>
      <c r="N104" s="76"/>
      <c r="O104" s="76"/>
      <c r="P104" s="76"/>
      <c r="Q104" s="76"/>
      <c r="R104" s="76"/>
      <c r="S104" s="47">
        <f t="shared" si="60"/>
        <v>0</v>
      </c>
    </row>
    <row r="105" spans="2:19" ht="18" customHeight="1" x14ac:dyDescent="0.25">
      <c r="B105" s="28" t="s">
        <v>87</v>
      </c>
      <c r="C105" s="29" t="s">
        <v>17</v>
      </c>
      <c r="D105" s="76"/>
      <c r="E105" s="76"/>
      <c r="F105" s="76"/>
      <c r="G105" s="76"/>
      <c r="H105" s="76"/>
      <c r="I105" s="76"/>
      <c r="J105" s="76"/>
      <c r="K105" s="76"/>
      <c r="L105" s="76"/>
      <c r="M105" s="76"/>
      <c r="N105" s="76"/>
      <c r="O105" s="76"/>
      <c r="P105" s="76"/>
      <c r="Q105" s="76"/>
      <c r="R105" s="76"/>
      <c r="S105" s="47">
        <f t="shared" si="60"/>
        <v>0</v>
      </c>
    </row>
    <row r="106" spans="2:19" ht="18" customHeight="1" x14ac:dyDescent="0.25">
      <c r="B106" s="28" t="s">
        <v>88</v>
      </c>
      <c r="C106" s="29" t="s">
        <v>17</v>
      </c>
      <c r="D106" s="76"/>
      <c r="E106" s="76"/>
      <c r="F106" s="76"/>
      <c r="G106" s="76"/>
      <c r="H106" s="76"/>
      <c r="I106" s="76"/>
      <c r="J106" s="76"/>
      <c r="K106" s="76"/>
      <c r="L106" s="76"/>
      <c r="M106" s="76"/>
      <c r="N106" s="76"/>
      <c r="O106" s="76"/>
      <c r="P106" s="76"/>
      <c r="Q106" s="76"/>
      <c r="R106" s="76"/>
      <c r="S106" s="47">
        <f t="shared" si="60"/>
        <v>0</v>
      </c>
    </row>
    <row r="107" spans="2:19" ht="18" customHeight="1" x14ac:dyDescent="0.25">
      <c r="B107" s="50" t="s">
        <v>161</v>
      </c>
      <c r="C107" s="29" t="s">
        <v>17</v>
      </c>
      <c r="D107" s="76"/>
      <c r="E107" s="76"/>
      <c r="F107" s="76"/>
      <c r="G107" s="76"/>
      <c r="H107" s="76"/>
      <c r="I107" s="76"/>
      <c r="J107" s="76"/>
      <c r="K107" s="76"/>
      <c r="L107" s="76"/>
      <c r="M107" s="76"/>
      <c r="N107" s="76"/>
      <c r="O107" s="76"/>
      <c r="P107" s="76"/>
      <c r="Q107" s="76"/>
      <c r="R107" s="76"/>
      <c r="S107" s="47">
        <f t="shared" ref="S107:S111" si="61">SUM(D107:R107)</f>
        <v>0</v>
      </c>
    </row>
    <row r="108" spans="2:19" ht="18" customHeight="1" x14ac:dyDescent="0.25">
      <c r="B108" s="50" t="s">
        <v>162</v>
      </c>
      <c r="C108" s="29" t="s">
        <v>17</v>
      </c>
      <c r="D108" s="76"/>
      <c r="E108" s="76"/>
      <c r="F108" s="76"/>
      <c r="G108" s="76"/>
      <c r="H108" s="76"/>
      <c r="I108" s="76"/>
      <c r="J108" s="76"/>
      <c r="K108" s="76"/>
      <c r="L108" s="76"/>
      <c r="M108" s="76"/>
      <c r="N108" s="76"/>
      <c r="O108" s="76"/>
      <c r="P108" s="76"/>
      <c r="Q108" s="76"/>
      <c r="R108" s="76"/>
      <c r="S108" s="47">
        <f t="shared" si="61"/>
        <v>0</v>
      </c>
    </row>
    <row r="109" spans="2:19" ht="18" customHeight="1" x14ac:dyDescent="0.25">
      <c r="B109" s="50" t="s">
        <v>163</v>
      </c>
      <c r="C109" s="29" t="s">
        <v>17</v>
      </c>
      <c r="D109" s="76"/>
      <c r="E109" s="76"/>
      <c r="F109" s="76"/>
      <c r="G109" s="76"/>
      <c r="H109" s="76"/>
      <c r="I109" s="76"/>
      <c r="J109" s="76"/>
      <c r="K109" s="76"/>
      <c r="L109" s="76"/>
      <c r="M109" s="76"/>
      <c r="N109" s="76"/>
      <c r="O109" s="76"/>
      <c r="P109" s="76"/>
      <c r="Q109" s="76"/>
      <c r="R109" s="76"/>
      <c r="S109" s="47">
        <f t="shared" si="61"/>
        <v>0</v>
      </c>
    </row>
    <row r="110" spans="2:19" ht="18" customHeight="1" x14ac:dyDescent="0.25">
      <c r="B110" s="50" t="s">
        <v>164</v>
      </c>
      <c r="C110" s="29" t="s">
        <v>17</v>
      </c>
      <c r="D110" s="76"/>
      <c r="E110" s="76"/>
      <c r="F110" s="76"/>
      <c r="G110" s="76"/>
      <c r="H110" s="76"/>
      <c r="I110" s="76"/>
      <c r="J110" s="76"/>
      <c r="K110" s="76"/>
      <c r="L110" s="76"/>
      <c r="M110" s="76"/>
      <c r="N110" s="76"/>
      <c r="O110" s="76"/>
      <c r="P110" s="76"/>
      <c r="Q110" s="76"/>
      <c r="R110" s="76"/>
      <c r="S110" s="47">
        <f t="shared" si="61"/>
        <v>0</v>
      </c>
    </row>
    <row r="111" spans="2:19" ht="18" customHeight="1" x14ac:dyDescent="0.25">
      <c r="B111" s="50" t="s">
        <v>165</v>
      </c>
      <c r="C111" s="29" t="s">
        <v>17</v>
      </c>
      <c r="D111" s="76"/>
      <c r="E111" s="76"/>
      <c r="F111" s="76"/>
      <c r="G111" s="76"/>
      <c r="H111" s="76"/>
      <c r="I111" s="76"/>
      <c r="J111" s="76"/>
      <c r="K111" s="76"/>
      <c r="L111" s="76"/>
      <c r="M111" s="76"/>
      <c r="N111" s="76"/>
      <c r="O111" s="76"/>
      <c r="P111" s="76"/>
      <c r="Q111" s="76"/>
      <c r="R111" s="76"/>
      <c r="S111" s="47">
        <f t="shared" si="61"/>
        <v>0</v>
      </c>
    </row>
    <row r="112" spans="2:19" ht="18" customHeight="1" x14ac:dyDescent="0.25">
      <c r="B112" s="30" t="s">
        <v>95</v>
      </c>
      <c r="C112" s="29"/>
      <c r="D112" s="47">
        <f>SUM(D97:D111)</f>
        <v>0</v>
      </c>
      <c r="E112" s="47">
        <f t="shared" ref="E112:E114" si="62">SUM(E97:E111)</f>
        <v>0</v>
      </c>
      <c r="F112" s="47">
        <f t="shared" ref="F112" si="63">SUM(F97:F111)</f>
        <v>0</v>
      </c>
      <c r="G112" s="47">
        <f t="shared" ref="G112" si="64">SUM(G97:G111)</f>
        <v>0</v>
      </c>
      <c r="H112" s="47">
        <f t="shared" ref="H112" si="65">SUM(H97:H111)</f>
        <v>0</v>
      </c>
      <c r="I112" s="47">
        <f t="shared" ref="I112" si="66">SUM(I97:I111)</f>
        <v>0</v>
      </c>
      <c r="J112" s="47">
        <f t="shared" ref="J112" si="67">SUM(J97:J111)</f>
        <v>0</v>
      </c>
      <c r="K112" s="47">
        <f t="shared" ref="K112" si="68">SUM(K97:K111)</f>
        <v>0</v>
      </c>
      <c r="L112" s="47">
        <f t="shared" ref="L112" si="69">SUM(L97:L111)</f>
        <v>0</v>
      </c>
      <c r="M112" s="47">
        <f t="shared" ref="M112" si="70">SUM(M97:M111)</f>
        <v>0</v>
      </c>
      <c r="N112" s="47">
        <f t="shared" ref="N112" si="71">SUM(N97:N111)</f>
        <v>0</v>
      </c>
      <c r="O112" s="47">
        <f t="shared" ref="O112" si="72">SUM(O97:O111)</f>
        <v>0</v>
      </c>
      <c r="P112" s="47">
        <f t="shared" ref="P112" si="73">SUM(P97:P111)</f>
        <v>0</v>
      </c>
      <c r="Q112" s="47">
        <f t="shared" ref="Q112" si="74">SUM(Q97:Q111)</f>
        <v>0</v>
      </c>
      <c r="R112" s="47">
        <f t="shared" ref="R112" si="75">SUM(R97:R111)</f>
        <v>0</v>
      </c>
      <c r="S112" s="47">
        <f t="shared" ref="S112" si="76">SUM(S97:S111)</f>
        <v>0</v>
      </c>
    </row>
    <row r="113" spans="2:19" ht="18" customHeight="1" x14ac:dyDescent="0.25">
      <c r="B113" s="30" t="s">
        <v>96</v>
      </c>
      <c r="C113" s="27"/>
      <c r="D113" s="85"/>
      <c r="E113" s="47"/>
      <c r="F113" s="47"/>
      <c r="G113" s="47"/>
      <c r="H113" s="47"/>
      <c r="I113" s="47"/>
      <c r="J113" s="47"/>
      <c r="K113" s="47"/>
      <c r="L113" s="47"/>
      <c r="M113" s="47"/>
      <c r="N113" s="47"/>
      <c r="O113" s="47"/>
      <c r="P113" s="47"/>
      <c r="Q113" s="47"/>
      <c r="R113" s="47"/>
      <c r="S113" s="27"/>
    </row>
    <row r="114" spans="2:19" ht="3" customHeight="1" x14ac:dyDescent="0.25">
      <c r="E114" s="47">
        <f t="shared" si="62"/>
        <v>0</v>
      </c>
    </row>
    <row r="115" spans="2:19" ht="18" customHeight="1" x14ac:dyDescent="0.25">
      <c r="B115" s="24" t="s">
        <v>0</v>
      </c>
      <c r="C115" s="25" t="s">
        <v>15</v>
      </c>
      <c r="D115" s="25">
        <v>1</v>
      </c>
      <c r="E115" s="25">
        <f>D115+1</f>
        <v>2</v>
      </c>
      <c r="F115" s="25">
        <f t="shared" ref="F115:R115" si="77">E115+1</f>
        <v>3</v>
      </c>
      <c r="G115" s="25">
        <f t="shared" si="77"/>
        <v>4</v>
      </c>
      <c r="H115" s="25">
        <f t="shared" si="77"/>
        <v>5</v>
      </c>
      <c r="I115" s="25">
        <f t="shared" si="77"/>
        <v>6</v>
      </c>
      <c r="J115" s="25">
        <f t="shared" si="77"/>
        <v>7</v>
      </c>
      <c r="K115" s="25">
        <f t="shared" si="77"/>
        <v>8</v>
      </c>
      <c r="L115" s="25">
        <f t="shared" si="77"/>
        <v>9</v>
      </c>
      <c r="M115" s="25">
        <f t="shared" si="77"/>
        <v>10</v>
      </c>
      <c r="N115" s="25">
        <f t="shared" si="77"/>
        <v>11</v>
      </c>
      <c r="O115" s="25">
        <f t="shared" si="77"/>
        <v>12</v>
      </c>
      <c r="P115" s="25">
        <f t="shared" si="77"/>
        <v>13</v>
      </c>
      <c r="Q115" s="25">
        <f t="shared" si="77"/>
        <v>14</v>
      </c>
      <c r="R115" s="25">
        <f t="shared" si="77"/>
        <v>15</v>
      </c>
      <c r="S115" s="25" t="s">
        <v>1</v>
      </c>
    </row>
    <row r="116" spans="2:19" ht="18" customHeight="1" x14ac:dyDescent="0.25">
      <c r="B116" s="72" t="s">
        <v>92</v>
      </c>
      <c r="C116" s="73"/>
      <c r="D116" s="74"/>
      <c r="E116" s="74"/>
      <c r="F116" s="74"/>
      <c r="G116" s="74"/>
      <c r="H116" s="74"/>
      <c r="I116" s="74"/>
      <c r="J116" s="74"/>
      <c r="K116" s="74"/>
      <c r="L116" s="74"/>
      <c r="M116" s="74"/>
      <c r="N116" s="74"/>
      <c r="O116" s="74"/>
      <c r="P116" s="74"/>
      <c r="Q116" s="74"/>
      <c r="R116" s="74"/>
      <c r="S116" s="75"/>
    </row>
    <row r="117" spans="2:19" ht="18" customHeight="1" x14ac:dyDescent="0.25">
      <c r="B117" s="26" t="s">
        <v>94</v>
      </c>
      <c r="C117" s="27"/>
      <c r="D117" s="27"/>
      <c r="E117" s="27"/>
      <c r="F117" s="27"/>
      <c r="G117" s="27"/>
      <c r="H117" s="27"/>
      <c r="I117" s="27"/>
      <c r="J117" s="27"/>
      <c r="K117" s="27"/>
      <c r="L117" s="27"/>
      <c r="M117" s="27"/>
      <c r="N117" s="27"/>
      <c r="O117" s="27"/>
      <c r="P117" s="27"/>
      <c r="Q117" s="27"/>
      <c r="R117" s="27"/>
      <c r="S117" s="27"/>
    </row>
    <row r="118" spans="2:19" ht="18" customHeight="1" x14ac:dyDescent="0.25">
      <c r="B118" s="28" t="s">
        <v>79</v>
      </c>
      <c r="C118" s="29" t="s">
        <v>17</v>
      </c>
      <c r="D118" s="76"/>
      <c r="E118" s="76"/>
      <c r="F118" s="76"/>
      <c r="G118" s="76"/>
      <c r="H118" s="76"/>
      <c r="I118" s="76"/>
      <c r="J118" s="76"/>
      <c r="K118" s="76"/>
      <c r="L118" s="76"/>
      <c r="M118" s="76"/>
      <c r="N118" s="76"/>
      <c r="O118" s="76"/>
      <c r="P118" s="76"/>
      <c r="Q118" s="76"/>
      <c r="R118" s="84"/>
      <c r="S118" s="47">
        <f t="shared" ref="S118:S127" si="78">SUM(D118:R118)</f>
        <v>0</v>
      </c>
    </row>
    <row r="119" spans="2:19" ht="18" customHeight="1" x14ac:dyDescent="0.25">
      <c r="B119" s="28" t="s">
        <v>80</v>
      </c>
      <c r="C119" s="29" t="s">
        <v>17</v>
      </c>
      <c r="D119" s="76"/>
      <c r="E119" s="76"/>
      <c r="F119" s="76"/>
      <c r="G119" s="76"/>
      <c r="H119" s="76"/>
      <c r="I119" s="76"/>
      <c r="J119" s="76"/>
      <c r="K119" s="76"/>
      <c r="L119" s="76"/>
      <c r="M119" s="76"/>
      <c r="N119" s="76"/>
      <c r="O119" s="76"/>
      <c r="P119" s="76"/>
      <c r="Q119" s="76"/>
      <c r="R119" s="76"/>
      <c r="S119" s="47">
        <f t="shared" si="78"/>
        <v>0</v>
      </c>
    </row>
    <row r="120" spans="2:19" ht="18" customHeight="1" x14ac:dyDescent="0.25">
      <c r="B120" s="28" t="s">
        <v>81</v>
      </c>
      <c r="C120" s="29" t="s">
        <v>17</v>
      </c>
      <c r="D120" s="76"/>
      <c r="E120" s="76"/>
      <c r="F120" s="76"/>
      <c r="G120" s="76"/>
      <c r="H120" s="76"/>
      <c r="I120" s="76"/>
      <c r="J120" s="76"/>
      <c r="K120" s="76"/>
      <c r="L120" s="76"/>
      <c r="M120" s="76"/>
      <c r="N120" s="76"/>
      <c r="O120" s="76"/>
      <c r="P120" s="76"/>
      <c r="Q120" s="76"/>
      <c r="R120" s="76"/>
      <c r="S120" s="47">
        <f t="shared" si="78"/>
        <v>0</v>
      </c>
    </row>
    <row r="121" spans="2:19" ht="18" customHeight="1" x14ac:dyDescent="0.25">
      <c r="B121" s="28" t="s">
        <v>82</v>
      </c>
      <c r="C121" s="29" t="s">
        <v>17</v>
      </c>
      <c r="D121" s="76"/>
      <c r="E121" s="76"/>
      <c r="F121" s="76"/>
      <c r="G121" s="76"/>
      <c r="H121" s="76"/>
      <c r="I121" s="76"/>
      <c r="J121" s="76"/>
      <c r="K121" s="76"/>
      <c r="L121" s="76"/>
      <c r="M121" s="76"/>
      <c r="N121" s="76"/>
      <c r="O121" s="76"/>
      <c r="P121" s="76"/>
      <c r="Q121" s="76"/>
      <c r="R121" s="76"/>
      <c r="S121" s="47">
        <f t="shared" si="78"/>
        <v>0</v>
      </c>
    </row>
    <row r="122" spans="2:19" ht="18" customHeight="1" x14ac:dyDescent="0.25">
      <c r="B122" s="28" t="s">
        <v>83</v>
      </c>
      <c r="C122" s="29" t="s">
        <v>17</v>
      </c>
      <c r="D122" s="76"/>
      <c r="E122" s="76"/>
      <c r="F122" s="76"/>
      <c r="G122" s="76"/>
      <c r="H122" s="76"/>
      <c r="I122" s="76"/>
      <c r="J122" s="76"/>
      <c r="K122" s="76"/>
      <c r="L122" s="76"/>
      <c r="M122" s="76"/>
      <c r="N122" s="76"/>
      <c r="O122" s="76"/>
      <c r="P122" s="76"/>
      <c r="Q122" s="76"/>
      <c r="R122" s="76"/>
      <c r="S122" s="47">
        <f t="shared" si="78"/>
        <v>0</v>
      </c>
    </row>
    <row r="123" spans="2:19" ht="18" customHeight="1" x14ac:dyDescent="0.25">
      <c r="B123" s="28" t="s">
        <v>84</v>
      </c>
      <c r="C123" s="29" t="s">
        <v>17</v>
      </c>
      <c r="D123" s="76"/>
      <c r="E123" s="76"/>
      <c r="F123" s="76"/>
      <c r="G123" s="76"/>
      <c r="H123" s="76"/>
      <c r="I123" s="76"/>
      <c r="J123" s="76"/>
      <c r="K123" s="76"/>
      <c r="L123" s="76"/>
      <c r="M123" s="76"/>
      <c r="N123" s="76"/>
      <c r="O123" s="76"/>
      <c r="P123" s="76"/>
      <c r="Q123" s="76"/>
      <c r="R123" s="76"/>
      <c r="S123" s="47">
        <f t="shared" si="78"/>
        <v>0</v>
      </c>
    </row>
    <row r="124" spans="2:19" ht="18" customHeight="1" x14ac:dyDescent="0.25">
      <c r="B124" s="28" t="s">
        <v>85</v>
      </c>
      <c r="C124" s="29" t="s">
        <v>17</v>
      </c>
      <c r="D124" s="76"/>
      <c r="E124" s="76"/>
      <c r="F124" s="76"/>
      <c r="G124" s="76"/>
      <c r="H124" s="76"/>
      <c r="I124" s="76"/>
      <c r="J124" s="76"/>
      <c r="K124" s="76"/>
      <c r="L124" s="76"/>
      <c r="M124" s="76"/>
      <c r="N124" s="76"/>
      <c r="O124" s="76"/>
      <c r="P124" s="76"/>
      <c r="Q124" s="76"/>
      <c r="R124" s="76"/>
      <c r="S124" s="47">
        <f t="shared" si="78"/>
        <v>0</v>
      </c>
    </row>
    <row r="125" spans="2:19" ht="18" customHeight="1" x14ac:dyDescent="0.25">
      <c r="B125" s="28" t="s">
        <v>86</v>
      </c>
      <c r="C125" s="29" t="s">
        <v>17</v>
      </c>
      <c r="D125" s="76"/>
      <c r="E125" s="76"/>
      <c r="F125" s="76"/>
      <c r="G125" s="76"/>
      <c r="H125" s="76"/>
      <c r="I125" s="76"/>
      <c r="J125" s="76"/>
      <c r="K125" s="76"/>
      <c r="L125" s="76"/>
      <c r="M125" s="76"/>
      <c r="N125" s="76"/>
      <c r="O125" s="76"/>
      <c r="P125" s="76"/>
      <c r="Q125" s="76"/>
      <c r="R125" s="76"/>
      <c r="S125" s="47">
        <f t="shared" si="78"/>
        <v>0</v>
      </c>
    </row>
    <row r="126" spans="2:19" ht="18" customHeight="1" x14ac:dyDescent="0.25">
      <c r="B126" s="28" t="s">
        <v>87</v>
      </c>
      <c r="C126" s="29" t="s">
        <v>17</v>
      </c>
      <c r="D126" s="76"/>
      <c r="E126" s="76"/>
      <c r="F126" s="76"/>
      <c r="G126" s="76"/>
      <c r="H126" s="76"/>
      <c r="I126" s="76"/>
      <c r="J126" s="76"/>
      <c r="K126" s="76"/>
      <c r="L126" s="76"/>
      <c r="M126" s="76"/>
      <c r="N126" s="76"/>
      <c r="O126" s="76"/>
      <c r="P126" s="76"/>
      <c r="Q126" s="76"/>
      <c r="R126" s="76"/>
      <c r="S126" s="47">
        <f t="shared" si="78"/>
        <v>0</v>
      </c>
    </row>
    <row r="127" spans="2:19" ht="18" customHeight="1" x14ac:dyDescent="0.25">
      <c r="B127" s="28" t="s">
        <v>88</v>
      </c>
      <c r="C127" s="29" t="s">
        <v>17</v>
      </c>
      <c r="D127" s="76"/>
      <c r="E127" s="76"/>
      <c r="F127" s="76"/>
      <c r="G127" s="76"/>
      <c r="H127" s="76"/>
      <c r="I127" s="76"/>
      <c r="J127" s="76"/>
      <c r="K127" s="76"/>
      <c r="L127" s="76"/>
      <c r="M127" s="76"/>
      <c r="N127" s="76"/>
      <c r="O127" s="76"/>
      <c r="P127" s="76"/>
      <c r="Q127" s="76"/>
      <c r="R127" s="76"/>
      <c r="S127" s="47">
        <f t="shared" si="78"/>
        <v>0</v>
      </c>
    </row>
    <row r="128" spans="2:19" ht="18" customHeight="1" x14ac:dyDescent="0.25">
      <c r="B128" s="50" t="s">
        <v>161</v>
      </c>
      <c r="C128" s="29" t="s">
        <v>17</v>
      </c>
      <c r="D128" s="76"/>
      <c r="E128" s="76"/>
      <c r="F128" s="76"/>
      <c r="G128" s="76"/>
      <c r="H128" s="76"/>
      <c r="I128" s="76"/>
      <c r="J128" s="76"/>
      <c r="K128" s="76"/>
      <c r="L128" s="76"/>
      <c r="M128" s="76"/>
      <c r="N128" s="76"/>
      <c r="O128" s="76"/>
      <c r="P128" s="76"/>
      <c r="Q128" s="76"/>
      <c r="R128" s="76"/>
      <c r="S128" s="47">
        <f t="shared" ref="S128:S132" si="79">SUM(D128:R128)</f>
        <v>0</v>
      </c>
    </row>
    <row r="129" spans="2:19" ht="18" customHeight="1" x14ac:dyDescent="0.25">
      <c r="B129" s="50" t="s">
        <v>162</v>
      </c>
      <c r="C129" s="29" t="s">
        <v>17</v>
      </c>
      <c r="D129" s="76"/>
      <c r="E129" s="76"/>
      <c r="F129" s="76"/>
      <c r="G129" s="76"/>
      <c r="H129" s="76"/>
      <c r="I129" s="76"/>
      <c r="J129" s="76"/>
      <c r="K129" s="76"/>
      <c r="L129" s="76"/>
      <c r="M129" s="76"/>
      <c r="N129" s="76"/>
      <c r="O129" s="76"/>
      <c r="P129" s="76"/>
      <c r="Q129" s="76"/>
      <c r="R129" s="76"/>
      <c r="S129" s="47">
        <f t="shared" si="79"/>
        <v>0</v>
      </c>
    </row>
    <row r="130" spans="2:19" ht="18" customHeight="1" x14ac:dyDescent="0.25">
      <c r="B130" s="50" t="s">
        <v>163</v>
      </c>
      <c r="C130" s="29" t="s">
        <v>17</v>
      </c>
      <c r="D130" s="76"/>
      <c r="E130" s="76"/>
      <c r="F130" s="76"/>
      <c r="G130" s="76"/>
      <c r="H130" s="76"/>
      <c r="I130" s="76"/>
      <c r="J130" s="76"/>
      <c r="K130" s="76"/>
      <c r="L130" s="76"/>
      <c r="M130" s="76"/>
      <c r="N130" s="76"/>
      <c r="O130" s="76"/>
      <c r="P130" s="76"/>
      <c r="Q130" s="76"/>
      <c r="R130" s="76"/>
      <c r="S130" s="47">
        <f t="shared" si="79"/>
        <v>0</v>
      </c>
    </row>
    <row r="131" spans="2:19" ht="18" customHeight="1" x14ac:dyDescent="0.25">
      <c r="B131" s="50" t="s">
        <v>164</v>
      </c>
      <c r="C131" s="29" t="s">
        <v>17</v>
      </c>
      <c r="D131" s="76"/>
      <c r="E131" s="76"/>
      <c r="F131" s="76"/>
      <c r="G131" s="76"/>
      <c r="H131" s="76"/>
      <c r="I131" s="76"/>
      <c r="J131" s="76"/>
      <c r="K131" s="76"/>
      <c r="L131" s="76"/>
      <c r="M131" s="76"/>
      <c r="N131" s="76"/>
      <c r="O131" s="76"/>
      <c r="P131" s="76"/>
      <c r="Q131" s="76"/>
      <c r="R131" s="76"/>
      <c r="S131" s="47">
        <f t="shared" si="79"/>
        <v>0</v>
      </c>
    </row>
    <row r="132" spans="2:19" ht="18" customHeight="1" x14ac:dyDescent="0.25">
      <c r="B132" s="50" t="s">
        <v>165</v>
      </c>
      <c r="C132" s="29" t="s">
        <v>17</v>
      </c>
      <c r="D132" s="76"/>
      <c r="E132" s="76"/>
      <c r="F132" s="76"/>
      <c r="G132" s="76"/>
      <c r="H132" s="76"/>
      <c r="I132" s="76"/>
      <c r="J132" s="76"/>
      <c r="K132" s="76"/>
      <c r="L132" s="76"/>
      <c r="M132" s="76"/>
      <c r="N132" s="76"/>
      <c r="O132" s="76"/>
      <c r="P132" s="76"/>
      <c r="Q132" s="76"/>
      <c r="R132" s="76"/>
      <c r="S132" s="47">
        <f t="shared" si="79"/>
        <v>0</v>
      </c>
    </row>
    <row r="133" spans="2:19" ht="18" customHeight="1" x14ac:dyDescent="0.25">
      <c r="B133" s="30" t="s">
        <v>95</v>
      </c>
      <c r="C133" s="29"/>
      <c r="D133" s="47">
        <f>SUM(D118:D132)</f>
        <v>0</v>
      </c>
      <c r="E133" s="47">
        <f t="shared" ref="E133" si="80">SUM(E118:E132)</f>
        <v>0</v>
      </c>
      <c r="F133" s="47">
        <f t="shared" ref="F133" si="81">SUM(F118:F132)</f>
        <v>0</v>
      </c>
      <c r="G133" s="47">
        <f t="shared" ref="G133" si="82">SUM(G118:G132)</f>
        <v>0</v>
      </c>
      <c r="H133" s="47">
        <f t="shared" ref="H133" si="83">SUM(H118:H132)</f>
        <v>0</v>
      </c>
      <c r="I133" s="47">
        <f t="shared" ref="I133" si="84">SUM(I118:I132)</f>
        <v>0</v>
      </c>
      <c r="J133" s="47">
        <f t="shared" ref="J133" si="85">SUM(J118:J132)</f>
        <v>0</v>
      </c>
      <c r="K133" s="47">
        <f t="shared" ref="K133" si="86">SUM(K118:K132)</f>
        <v>0</v>
      </c>
      <c r="L133" s="47">
        <f t="shared" ref="L133" si="87">SUM(L118:L132)</f>
        <v>0</v>
      </c>
      <c r="M133" s="47">
        <f t="shared" ref="M133" si="88">SUM(M118:M132)</f>
        <v>0</v>
      </c>
      <c r="N133" s="47">
        <f t="shared" ref="N133" si="89">SUM(N118:N132)</f>
        <v>0</v>
      </c>
      <c r="O133" s="47">
        <f t="shared" ref="O133" si="90">SUM(O118:O132)</f>
        <v>0</v>
      </c>
      <c r="P133" s="47">
        <f t="shared" ref="P133" si="91">SUM(P118:P132)</f>
        <v>0</v>
      </c>
      <c r="Q133" s="47">
        <f t="shared" ref="Q133" si="92">SUM(Q118:Q132)</f>
        <v>0</v>
      </c>
      <c r="R133" s="47">
        <f t="shared" ref="R133" si="93">SUM(R118:R132)</f>
        <v>0</v>
      </c>
      <c r="S133" s="47">
        <f t="shared" ref="S133" si="94">SUM(S118:S132)</f>
        <v>0</v>
      </c>
    </row>
    <row r="134" spans="2:19" ht="18" customHeight="1" x14ac:dyDescent="0.25">
      <c r="B134" s="30" t="s">
        <v>96</v>
      </c>
      <c r="C134" s="27"/>
      <c r="D134" s="47"/>
      <c r="E134" s="47"/>
      <c r="F134" s="47"/>
      <c r="G134" s="47"/>
      <c r="H134" s="47"/>
      <c r="I134" s="47"/>
      <c r="J134" s="47"/>
      <c r="K134" s="47"/>
      <c r="L134" s="47"/>
      <c r="M134" s="47"/>
      <c r="N134" s="47"/>
      <c r="O134" s="47"/>
      <c r="P134" s="47"/>
      <c r="Q134" s="47"/>
      <c r="R134" s="47"/>
      <c r="S134" s="27"/>
    </row>
    <row r="135" spans="2:19" ht="3" customHeight="1" x14ac:dyDescent="0.25"/>
  </sheetData>
  <mergeCells count="1">
    <mergeCell ref="B8:S8"/>
  </mergeCells>
  <phoneticPr fontId="17" type="noConversion"/>
  <conditionalFormatting sqref="D29:R29">
    <cfRule type="cellIs" dxfId="1" priority="1" operator="greaterThan">
      <formula>5</formula>
    </cfRule>
  </conditionalFormatting>
  <pageMargins left="0.511811024" right="0.511811024" top="0.78740157499999996" bottom="0.78740157499999996" header="0.31496062000000002" footer="0.31496062000000002"/>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0874C-138E-42D6-B42C-90B83667CAFE}">
  <dimension ref="A6:S135"/>
  <sheetViews>
    <sheetView showGridLines="0" zoomScale="85" zoomScaleNormal="85" workbookViewId="0"/>
  </sheetViews>
  <sheetFormatPr defaultColWidth="11.7109375" defaultRowHeight="18" customHeight="1" x14ac:dyDescent="0.25"/>
  <cols>
    <col min="1" max="1" width="9.28515625" style="2" customWidth="1"/>
    <col min="2" max="2" width="44.85546875" style="2" bestFit="1" customWidth="1"/>
    <col min="3" max="3" width="19.28515625" style="2" bestFit="1" customWidth="1"/>
    <col min="4" max="4" width="18.140625" style="2" bestFit="1" customWidth="1"/>
    <col min="5" max="16384" width="11.7109375" style="2"/>
  </cols>
  <sheetData>
    <row r="6" spans="1:19" ht="18" customHeight="1" x14ac:dyDescent="0.25">
      <c r="B6" s="11" t="s">
        <v>215</v>
      </c>
    </row>
    <row r="7" spans="1:19" ht="3" customHeight="1" x14ac:dyDescent="0.25"/>
    <row r="8" spans="1:19" ht="89.25" customHeight="1" x14ac:dyDescent="0.25">
      <c r="B8" s="95" t="s">
        <v>160</v>
      </c>
      <c r="C8" s="95"/>
      <c r="D8" s="95"/>
      <c r="E8" s="95"/>
      <c r="F8" s="95"/>
      <c r="G8" s="95"/>
      <c r="H8" s="95"/>
      <c r="I8" s="95"/>
      <c r="J8" s="95"/>
      <c r="K8" s="95"/>
      <c r="L8" s="95"/>
      <c r="M8" s="95"/>
      <c r="N8" s="95"/>
      <c r="O8" s="95"/>
      <c r="P8" s="95"/>
      <c r="Q8" s="95"/>
      <c r="R8" s="95"/>
      <c r="S8" s="95"/>
    </row>
    <row r="9" spans="1:19" ht="3" customHeight="1" x14ac:dyDescent="0.25">
      <c r="B9" s="3"/>
      <c r="C9" s="3"/>
      <c r="D9" s="3"/>
      <c r="E9" s="3"/>
      <c r="F9" s="3"/>
      <c r="G9" s="3"/>
      <c r="H9" s="3"/>
      <c r="I9" s="3"/>
      <c r="J9" s="3"/>
      <c r="K9" s="3"/>
      <c r="L9" s="3"/>
      <c r="M9" s="3"/>
    </row>
    <row r="10" spans="1:19" ht="18" customHeight="1" x14ac:dyDescent="0.25">
      <c r="B10" s="24" t="s">
        <v>0</v>
      </c>
      <c r="C10" s="25" t="s">
        <v>15</v>
      </c>
      <c r="D10" s="25">
        <v>1</v>
      </c>
      <c r="E10" s="25">
        <f>D10+1</f>
        <v>2</v>
      </c>
      <c r="F10" s="25">
        <f t="shared" ref="F10:R10" si="0">E10+1</f>
        <v>3</v>
      </c>
      <c r="G10" s="25">
        <f t="shared" si="0"/>
        <v>4</v>
      </c>
      <c r="H10" s="25">
        <f t="shared" si="0"/>
        <v>5</v>
      </c>
      <c r="I10" s="25">
        <f t="shared" si="0"/>
        <v>6</v>
      </c>
      <c r="J10" s="25">
        <f t="shared" si="0"/>
        <v>7</v>
      </c>
      <c r="K10" s="25">
        <f t="shared" si="0"/>
        <v>8</v>
      </c>
      <c r="L10" s="25">
        <f t="shared" si="0"/>
        <v>9</v>
      </c>
      <c r="M10" s="25">
        <f t="shared" si="0"/>
        <v>10</v>
      </c>
      <c r="N10" s="25">
        <f t="shared" si="0"/>
        <v>11</v>
      </c>
      <c r="O10" s="25">
        <f t="shared" si="0"/>
        <v>12</v>
      </c>
      <c r="P10" s="25">
        <f t="shared" si="0"/>
        <v>13</v>
      </c>
      <c r="Q10" s="25">
        <f t="shared" si="0"/>
        <v>14</v>
      </c>
      <c r="R10" s="25">
        <f t="shared" si="0"/>
        <v>15</v>
      </c>
      <c r="S10" s="25" t="s">
        <v>1</v>
      </c>
    </row>
    <row r="11" spans="1:19" ht="18" customHeight="1" x14ac:dyDescent="0.25">
      <c r="B11" s="72" t="s">
        <v>78</v>
      </c>
      <c r="C11" s="73"/>
      <c r="D11" s="74"/>
      <c r="E11" s="74"/>
      <c r="F11" s="74"/>
      <c r="G11" s="74"/>
      <c r="H11" s="74"/>
      <c r="I11" s="74"/>
      <c r="J11" s="74"/>
      <c r="K11" s="74"/>
      <c r="L11" s="74"/>
      <c r="M11" s="74"/>
      <c r="N11" s="74"/>
      <c r="O11" s="74"/>
      <c r="P11" s="74"/>
      <c r="Q11" s="74"/>
      <c r="R11" s="74"/>
      <c r="S11" s="75"/>
    </row>
    <row r="12" spans="1:19" ht="18" customHeight="1" x14ac:dyDescent="0.25">
      <c r="B12" s="26" t="s">
        <v>94</v>
      </c>
      <c r="C12" s="27"/>
      <c r="D12" s="27"/>
      <c r="E12" s="27"/>
      <c r="F12" s="27"/>
      <c r="G12" s="27"/>
      <c r="H12" s="27"/>
      <c r="I12" s="27"/>
      <c r="J12" s="27"/>
      <c r="K12" s="27"/>
      <c r="L12" s="27"/>
      <c r="M12" s="27"/>
      <c r="N12" s="27"/>
      <c r="O12" s="27"/>
      <c r="P12" s="27"/>
      <c r="Q12" s="27"/>
      <c r="R12" s="27"/>
      <c r="S12" s="27"/>
    </row>
    <row r="13" spans="1:19" ht="18" customHeight="1" x14ac:dyDescent="0.25">
      <c r="A13" s="2">
        <v>0</v>
      </c>
      <c r="B13" s="28" t="s">
        <v>79</v>
      </c>
      <c r="C13" s="29" t="s">
        <v>15</v>
      </c>
      <c r="D13" s="76"/>
      <c r="E13" s="76"/>
      <c r="F13" s="76"/>
      <c r="G13" s="76"/>
      <c r="H13" s="76"/>
      <c r="I13" s="76"/>
      <c r="J13" s="76"/>
      <c r="K13" s="76"/>
      <c r="L13" s="76"/>
      <c r="M13" s="76"/>
      <c r="N13" s="76"/>
      <c r="O13" s="76"/>
      <c r="P13" s="76"/>
      <c r="Q13" s="76"/>
      <c r="R13" s="76"/>
      <c r="S13" s="47">
        <f t="shared" ref="S13:S22" si="1">SUM(D13:R13)</f>
        <v>0</v>
      </c>
    </row>
    <row r="14" spans="1:19" ht="18" customHeight="1" x14ac:dyDescent="0.25">
      <c r="A14" s="2">
        <v>1</v>
      </c>
      <c r="B14" s="28" t="s">
        <v>80</v>
      </c>
      <c r="C14" s="29" t="s">
        <v>15</v>
      </c>
      <c r="D14" s="76"/>
      <c r="E14" s="76"/>
      <c r="F14" s="76"/>
      <c r="G14" s="76"/>
      <c r="H14" s="76"/>
      <c r="I14" s="76"/>
      <c r="J14" s="76"/>
      <c r="K14" s="76"/>
      <c r="L14" s="76"/>
      <c r="M14" s="76"/>
      <c r="N14" s="76"/>
      <c r="O14" s="76"/>
      <c r="P14" s="76"/>
      <c r="Q14" s="76"/>
      <c r="R14" s="76"/>
      <c r="S14" s="47">
        <f t="shared" si="1"/>
        <v>0</v>
      </c>
    </row>
    <row r="15" spans="1:19" ht="18" customHeight="1" x14ac:dyDescent="0.25">
      <c r="A15" s="2">
        <v>2</v>
      </c>
      <c r="B15" s="28" t="s">
        <v>81</v>
      </c>
      <c r="C15" s="29" t="s">
        <v>15</v>
      </c>
      <c r="D15" s="76"/>
      <c r="E15" s="76"/>
      <c r="F15" s="76"/>
      <c r="G15" s="76"/>
      <c r="H15" s="76"/>
      <c r="I15" s="76"/>
      <c r="J15" s="76"/>
      <c r="K15" s="76"/>
      <c r="L15" s="76"/>
      <c r="M15" s="76"/>
      <c r="N15" s="76"/>
      <c r="O15" s="76"/>
      <c r="P15" s="76"/>
      <c r="Q15" s="76"/>
      <c r="R15" s="76"/>
      <c r="S15" s="47">
        <f t="shared" si="1"/>
        <v>0</v>
      </c>
    </row>
    <row r="16" spans="1:19" ht="18" customHeight="1" x14ac:dyDescent="0.25">
      <c r="A16" s="2">
        <v>3</v>
      </c>
      <c r="B16" s="28" t="s">
        <v>82</v>
      </c>
      <c r="C16" s="29" t="s">
        <v>15</v>
      </c>
      <c r="D16" s="76"/>
      <c r="E16" s="76"/>
      <c r="F16" s="76"/>
      <c r="G16" s="76"/>
      <c r="H16" s="76"/>
      <c r="I16" s="76"/>
      <c r="J16" s="76"/>
      <c r="K16" s="76"/>
      <c r="L16" s="76"/>
      <c r="M16" s="76"/>
      <c r="N16" s="76"/>
      <c r="O16" s="76"/>
      <c r="P16" s="76"/>
      <c r="Q16" s="76"/>
      <c r="R16" s="76"/>
      <c r="S16" s="47">
        <f t="shared" si="1"/>
        <v>0</v>
      </c>
    </row>
    <row r="17" spans="1:19" ht="18" customHeight="1" x14ac:dyDescent="0.25">
      <c r="A17" s="2">
        <v>4</v>
      </c>
      <c r="B17" s="28" t="s">
        <v>83</v>
      </c>
      <c r="C17" s="29" t="s">
        <v>15</v>
      </c>
      <c r="D17" s="76"/>
      <c r="E17" s="76"/>
      <c r="F17" s="76"/>
      <c r="G17" s="76"/>
      <c r="H17" s="76"/>
      <c r="I17" s="76"/>
      <c r="J17" s="76"/>
      <c r="K17" s="76"/>
      <c r="L17" s="76"/>
      <c r="M17" s="76"/>
      <c r="N17" s="76"/>
      <c r="O17" s="76"/>
      <c r="P17" s="76"/>
      <c r="Q17" s="76"/>
      <c r="R17" s="76"/>
      <c r="S17" s="47">
        <f t="shared" si="1"/>
        <v>0</v>
      </c>
    </row>
    <row r="18" spans="1:19" ht="18" customHeight="1" x14ac:dyDescent="0.25">
      <c r="A18" s="2">
        <v>5</v>
      </c>
      <c r="B18" s="28" t="s">
        <v>84</v>
      </c>
      <c r="C18" s="29" t="s">
        <v>15</v>
      </c>
      <c r="D18" s="76"/>
      <c r="E18" s="76"/>
      <c r="F18" s="76"/>
      <c r="G18" s="76"/>
      <c r="H18" s="76"/>
      <c r="I18" s="76"/>
      <c r="J18" s="76"/>
      <c r="K18" s="76"/>
      <c r="L18" s="76"/>
      <c r="M18" s="76"/>
      <c r="N18" s="76"/>
      <c r="O18" s="76"/>
      <c r="P18" s="76"/>
      <c r="Q18" s="76"/>
      <c r="R18" s="76"/>
      <c r="S18" s="47">
        <f t="shared" si="1"/>
        <v>0</v>
      </c>
    </row>
    <row r="19" spans="1:19" ht="18" customHeight="1" x14ac:dyDescent="0.25">
      <c r="A19" s="2">
        <v>6</v>
      </c>
      <c r="B19" s="28" t="s">
        <v>85</v>
      </c>
      <c r="C19" s="29" t="s">
        <v>15</v>
      </c>
      <c r="D19" s="76"/>
      <c r="E19" s="76"/>
      <c r="F19" s="76"/>
      <c r="G19" s="76"/>
      <c r="H19" s="76"/>
      <c r="I19" s="76"/>
      <c r="J19" s="76"/>
      <c r="K19" s="76"/>
      <c r="L19" s="76"/>
      <c r="M19" s="76"/>
      <c r="N19" s="76"/>
      <c r="O19" s="76"/>
      <c r="P19" s="76"/>
      <c r="Q19" s="76"/>
      <c r="R19" s="76"/>
      <c r="S19" s="47">
        <f t="shared" si="1"/>
        <v>0</v>
      </c>
    </row>
    <row r="20" spans="1:19" ht="18" customHeight="1" x14ac:dyDescent="0.25">
      <c r="A20" s="2">
        <v>7</v>
      </c>
      <c r="B20" s="28" t="s">
        <v>86</v>
      </c>
      <c r="C20" s="29" t="s">
        <v>15</v>
      </c>
      <c r="D20" s="76"/>
      <c r="E20" s="76"/>
      <c r="F20" s="76"/>
      <c r="G20" s="76"/>
      <c r="H20" s="76"/>
      <c r="I20" s="76"/>
      <c r="J20" s="76"/>
      <c r="K20" s="76"/>
      <c r="L20" s="76"/>
      <c r="M20" s="76"/>
      <c r="N20" s="76"/>
      <c r="O20" s="76"/>
      <c r="P20" s="76"/>
      <c r="Q20" s="76"/>
      <c r="R20" s="76"/>
      <c r="S20" s="47">
        <f t="shared" si="1"/>
        <v>0</v>
      </c>
    </row>
    <row r="21" spans="1:19" ht="18" customHeight="1" x14ac:dyDescent="0.25">
      <c r="A21" s="2">
        <v>8</v>
      </c>
      <c r="B21" s="28" t="s">
        <v>87</v>
      </c>
      <c r="C21" s="29" t="s">
        <v>15</v>
      </c>
      <c r="D21" s="76"/>
      <c r="E21" s="76"/>
      <c r="F21" s="76"/>
      <c r="G21" s="76"/>
      <c r="H21" s="76"/>
      <c r="I21" s="76"/>
      <c r="J21" s="76"/>
      <c r="K21" s="76"/>
      <c r="L21" s="76"/>
      <c r="M21" s="76"/>
      <c r="N21" s="76"/>
      <c r="O21" s="76"/>
      <c r="P21" s="76"/>
      <c r="Q21" s="76"/>
      <c r="R21" s="76"/>
      <c r="S21" s="47">
        <f t="shared" si="1"/>
        <v>0</v>
      </c>
    </row>
    <row r="22" spans="1:19" ht="18" customHeight="1" x14ac:dyDescent="0.25">
      <c r="A22" s="2">
        <v>9</v>
      </c>
      <c r="B22" s="28" t="s">
        <v>88</v>
      </c>
      <c r="C22" s="29" t="s">
        <v>15</v>
      </c>
      <c r="D22" s="76"/>
      <c r="E22" s="76"/>
      <c r="F22" s="76"/>
      <c r="G22" s="76"/>
      <c r="H22" s="76"/>
      <c r="I22" s="76"/>
      <c r="J22" s="76"/>
      <c r="K22" s="76"/>
      <c r="L22" s="76"/>
      <c r="M22" s="76"/>
      <c r="N22" s="76"/>
      <c r="O22" s="76"/>
      <c r="P22" s="76"/>
      <c r="Q22" s="76"/>
      <c r="R22" s="76"/>
      <c r="S22" s="47">
        <f t="shared" si="1"/>
        <v>0</v>
      </c>
    </row>
    <row r="23" spans="1:19" ht="18" customHeight="1" x14ac:dyDescent="0.25">
      <c r="A23" s="2">
        <v>10</v>
      </c>
      <c r="B23" s="50" t="s">
        <v>161</v>
      </c>
      <c r="C23" s="29" t="s">
        <v>15</v>
      </c>
      <c r="D23" s="76"/>
      <c r="E23" s="76"/>
      <c r="F23" s="76"/>
      <c r="G23" s="76"/>
      <c r="H23" s="76"/>
      <c r="I23" s="76"/>
      <c r="J23" s="76"/>
      <c r="K23" s="76"/>
      <c r="L23" s="76"/>
      <c r="M23" s="76"/>
      <c r="N23" s="76"/>
      <c r="O23" s="76"/>
      <c r="P23" s="76"/>
      <c r="Q23" s="76"/>
      <c r="R23" s="76"/>
      <c r="S23" s="47">
        <f t="shared" ref="S23:S27" si="2">SUM(D23:R23)</f>
        <v>0</v>
      </c>
    </row>
    <row r="24" spans="1:19" ht="18" customHeight="1" x14ac:dyDescent="0.25">
      <c r="A24" s="2">
        <v>11</v>
      </c>
      <c r="B24" s="50" t="s">
        <v>162</v>
      </c>
      <c r="C24" s="29" t="s">
        <v>15</v>
      </c>
      <c r="D24" s="76"/>
      <c r="E24" s="76"/>
      <c r="F24" s="76"/>
      <c r="G24" s="76"/>
      <c r="H24" s="76"/>
      <c r="I24" s="76"/>
      <c r="J24" s="76"/>
      <c r="K24" s="76"/>
      <c r="L24" s="76"/>
      <c r="M24" s="76"/>
      <c r="N24" s="76"/>
      <c r="O24" s="76"/>
      <c r="P24" s="76"/>
      <c r="Q24" s="76"/>
      <c r="R24" s="76"/>
      <c r="S24" s="47">
        <f t="shared" si="2"/>
        <v>0</v>
      </c>
    </row>
    <row r="25" spans="1:19" ht="18" customHeight="1" x14ac:dyDescent="0.25">
      <c r="A25" s="2">
        <v>12</v>
      </c>
      <c r="B25" s="50" t="s">
        <v>163</v>
      </c>
      <c r="C25" s="29" t="s">
        <v>15</v>
      </c>
      <c r="D25" s="76"/>
      <c r="E25" s="76"/>
      <c r="F25" s="76"/>
      <c r="G25" s="76"/>
      <c r="H25" s="76"/>
      <c r="I25" s="76"/>
      <c r="J25" s="76"/>
      <c r="K25" s="76"/>
      <c r="L25" s="76"/>
      <c r="M25" s="76"/>
      <c r="N25" s="76"/>
      <c r="O25" s="76"/>
      <c r="P25" s="76"/>
      <c r="Q25" s="76"/>
      <c r="R25" s="76"/>
      <c r="S25" s="47">
        <f t="shared" si="2"/>
        <v>0</v>
      </c>
    </row>
    <row r="26" spans="1:19" ht="18" customHeight="1" x14ac:dyDescent="0.25">
      <c r="A26" s="2">
        <v>13</v>
      </c>
      <c r="B26" s="50" t="s">
        <v>164</v>
      </c>
      <c r="C26" s="29" t="s">
        <v>15</v>
      </c>
      <c r="D26" s="76"/>
      <c r="E26" s="76"/>
      <c r="F26" s="76"/>
      <c r="G26" s="76"/>
      <c r="H26" s="76"/>
      <c r="I26" s="76"/>
      <c r="J26" s="76"/>
      <c r="K26" s="76"/>
      <c r="L26" s="76"/>
      <c r="M26" s="76"/>
      <c r="N26" s="76"/>
      <c r="O26" s="76"/>
      <c r="P26" s="76"/>
      <c r="Q26" s="76"/>
      <c r="R26" s="76"/>
      <c r="S26" s="47">
        <f t="shared" si="2"/>
        <v>0</v>
      </c>
    </row>
    <row r="27" spans="1:19" ht="18" customHeight="1" x14ac:dyDescent="0.25">
      <c r="A27" s="2">
        <v>14</v>
      </c>
      <c r="B27" s="50" t="s">
        <v>165</v>
      </c>
      <c r="C27" s="29" t="s">
        <v>15</v>
      </c>
      <c r="D27" s="76"/>
      <c r="E27" s="76"/>
      <c r="F27" s="76"/>
      <c r="G27" s="76"/>
      <c r="H27" s="76"/>
      <c r="I27" s="76"/>
      <c r="J27" s="76"/>
      <c r="K27" s="76"/>
      <c r="L27" s="76"/>
      <c r="M27" s="76"/>
      <c r="N27" s="76"/>
      <c r="O27" s="76"/>
      <c r="P27" s="76"/>
      <c r="Q27" s="76"/>
      <c r="R27" s="76"/>
      <c r="S27" s="47">
        <f t="shared" si="2"/>
        <v>0</v>
      </c>
    </row>
    <row r="28" spans="1:19" ht="18" customHeight="1" x14ac:dyDescent="0.25">
      <c r="B28" s="30" t="s">
        <v>95</v>
      </c>
      <c r="C28" s="29"/>
      <c r="D28" s="47">
        <f>SUM(D13:D27)</f>
        <v>0</v>
      </c>
      <c r="E28" s="47">
        <f t="shared" ref="E28:S28" si="3">SUM(E13:E27)</f>
        <v>0</v>
      </c>
      <c r="F28" s="47">
        <f t="shared" si="3"/>
        <v>0</v>
      </c>
      <c r="G28" s="47">
        <f t="shared" si="3"/>
        <v>0</v>
      </c>
      <c r="H28" s="47">
        <f t="shared" si="3"/>
        <v>0</v>
      </c>
      <c r="I28" s="47">
        <f t="shared" si="3"/>
        <v>0</v>
      </c>
      <c r="J28" s="47">
        <f t="shared" si="3"/>
        <v>0</v>
      </c>
      <c r="K28" s="47">
        <f t="shared" si="3"/>
        <v>0</v>
      </c>
      <c r="L28" s="47">
        <f t="shared" si="3"/>
        <v>0</v>
      </c>
      <c r="M28" s="47">
        <f t="shared" si="3"/>
        <v>0</v>
      </c>
      <c r="N28" s="47">
        <f t="shared" si="3"/>
        <v>0</v>
      </c>
      <c r="O28" s="47">
        <f t="shared" si="3"/>
        <v>0</v>
      </c>
      <c r="P28" s="47">
        <f t="shared" si="3"/>
        <v>0</v>
      </c>
      <c r="Q28" s="47">
        <f t="shared" si="3"/>
        <v>0</v>
      </c>
      <c r="R28" s="47">
        <f t="shared" si="3"/>
        <v>0</v>
      </c>
      <c r="S28" s="47">
        <f t="shared" si="3"/>
        <v>0</v>
      </c>
    </row>
    <row r="29" spans="1:19" ht="18" customHeight="1" x14ac:dyDescent="0.25">
      <c r="B29" s="30" t="s">
        <v>96</v>
      </c>
      <c r="C29" s="27"/>
      <c r="D29" s="87" t="e">
        <f>SUMPRODUCT(D13:D27,$A13:$A27)/SUM(D13:D27)</f>
        <v>#DIV/0!</v>
      </c>
      <c r="E29" s="87" t="e">
        <f t="shared" ref="E29:R29" si="4">SUMPRODUCT(E13:E27,$A13:$A27)/SUM(E13:E27)</f>
        <v>#DIV/0!</v>
      </c>
      <c r="F29" s="87" t="e">
        <f t="shared" si="4"/>
        <v>#DIV/0!</v>
      </c>
      <c r="G29" s="87" t="e">
        <f t="shared" si="4"/>
        <v>#DIV/0!</v>
      </c>
      <c r="H29" s="87" t="e">
        <f t="shared" si="4"/>
        <v>#DIV/0!</v>
      </c>
      <c r="I29" s="87" t="e">
        <f t="shared" si="4"/>
        <v>#DIV/0!</v>
      </c>
      <c r="J29" s="87" t="e">
        <f t="shared" si="4"/>
        <v>#DIV/0!</v>
      </c>
      <c r="K29" s="87" t="e">
        <f t="shared" si="4"/>
        <v>#DIV/0!</v>
      </c>
      <c r="L29" s="87" t="e">
        <f t="shared" si="4"/>
        <v>#DIV/0!</v>
      </c>
      <c r="M29" s="87" t="e">
        <f t="shared" si="4"/>
        <v>#DIV/0!</v>
      </c>
      <c r="N29" s="87" t="e">
        <f t="shared" si="4"/>
        <v>#DIV/0!</v>
      </c>
      <c r="O29" s="87" t="e">
        <f t="shared" si="4"/>
        <v>#DIV/0!</v>
      </c>
      <c r="P29" s="87" t="e">
        <f t="shared" si="4"/>
        <v>#DIV/0!</v>
      </c>
      <c r="Q29" s="87" t="e">
        <f t="shared" si="4"/>
        <v>#DIV/0!</v>
      </c>
      <c r="R29" s="87" t="e">
        <f t="shared" si="4"/>
        <v>#DIV/0!</v>
      </c>
      <c r="S29" s="27"/>
    </row>
    <row r="30" spans="1:19" ht="3" customHeight="1" x14ac:dyDescent="0.25">
      <c r="B30" s="77"/>
      <c r="C30" s="78"/>
      <c r="D30" s="79"/>
      <c r="E30" s="79"/>
      <c r="F30" s="79"/>
      <c r="G30" s="79"/>
      <c r="H30" s="79"/>
      <c r="I30" s="79"/>
      <c r="J30" s="79"/>
      <c r="K30" s="79"/>
      <c r="L30" s="79"/>
      <c r="M30" s="79"/>
      <c r="N30" s="79"/>
      <c r="O30" s="79"/>
      <c r="P30" s="79"/>
      <c r="Q30" s="79"/>
      <c r="R30" s="79"/>
    </row>
    <row r="31" spans="1:19" ht="18" customHeight="1" x14ac:dyDescent="0.25">
      <c r="B31" s="24" t="s">
        <v>0</v>
      </c>
      <c r="C31" s="25" t="s">
        <v>15</v>
      </c>
      <c r="D31" s="25">
        <v>1</v>
      </c>
      <c r="E31" s="25">
        <f>D31+1</f>
        <v>2</v>
      </c>
      <c r="F31" s="25">
        <f t="shared" ref="F31:R31" si="5">E31+1</f>
        <v>3</v>
      </c>
      <c r="G31" s="25">
        <f t="shared" si="5"/>
        <v>4</v>
      </c>
      <c r="H31" s="25">
        <f t="shared" si="5"/>
        <v>5</v>
      </c>
      <c r="I31" s="25">
        <f t="shared" si="5"/>
        <v>6</v>
      </c>
      <c r="J31" s="25">
        <f t="shared" si="5"/>
        <v>7</v>
      </c>
      <c r="K31" s="25">
        <f t="shared" si="5"/>
        <v>8</v>
      </c>
      <c r="L31" s="25">
        <f t="shared" si="5"/>
        <v>9</v>
      </c>
      <c r="M31" s="25">
        <f t="shared" si="5"/>
        <v>10</v>
      </c>
      <c r="N31" s="25">
        <f t="shared" si="5"/>
        <v>11</v>
      </c>
      <c r="O31" s="25">
        <f t="shared" si="5"/>
        <v>12</v>
      </c>
      <c r="P31" s="25">
        <f t="shared" si="5"/>
        <v>13</v>
      </c>
      <c r="Q31" s="25">
        <f t="shared" si="5"/>
        <v>14</v>
      </c>
      <c r="R31" s="25">
        <f t="shared" si="5"/>
        <v>15</v>
      </c>
      <c r="S31" s="25" t="s">
        <v>1</v>
      </c>
    </row>
    <row r="32" spans="1:19" ht="18" customHeight="1" x14ac:dyDescent="0.25">
      <c r="B32" s="72" t="s">
        <v>89</v>
      </c>
      <c r="C32" s="73"/>
      <c r="D32" s="74"/>
      <c r="E32" s="74"/>
      <c r="F32" s="74"/>
      <c r="G32" s="74"/>
      <c r="H32" s="74"/>
      <c r="I32" s="74"/>
      <c r="J32" s="74"/>
      <c r="K32" s="74"/>
      <c r="L32" s="74"/>
      <c r="M32" s="74"/>
      <c r="N32" s="74"/>
      <c r="O32" s="74"/>
      <c r="P32" s="74"/>
      <c r="Q32" s="74"/>
      <c r="R32" s="74"/>
      <c r="S32" s="75"/>
    </row>
    <row r="33" spans="2:19" ht="18" customHeight="1" x14ac:dyDescent="0.25">
      <c r="B33" s="26" t="s">
        <v>94</v>
      </c>
      <c r="C33" s="27"/>
      <c r="D33" s="27"/>
      <c r="E33" s="27"/>
      <c r="F33" s="27"/>
      <c r="G33" s="27"/>
      <c r="H33" s="27"/>
      <c r="I33" s="27"/>
      <c r="J33" s="27"/>
      <c r="K33" s="27"/>
      <c r="L33" s="27"/>
      <c r="M33" s="27"/>
      <c r="N33" s="27"/>
      <c r="O33" s="27"/>
      <c r="P33" s="27"/>
      <c r="Q33" s="27"/>
      <c r="R33" s="27"/>
      <c r="S33" s="27"/>
    </row>
    <row r="34" spans="2:19" ht="18" customHeight="1" x14ac:dyDescent="0.25">
      <c r="B34" s="28" t="s">
        <v>79</v>
      </c>
      <c r="C34" s="29" t="s">
        <v>15</v>
      </c>
      <c r="D34" s="76"/>
      <c r="E34" s="76"/>
      <c r="F34" s="76"/>
      <c r="G34" s="76"/>
      <c r="H34" s="76"/>
      <c r="I34" s="76"/>
      <c r="J34" s="76"/>
      <c r="K34" s="76"/>
      <c r="L34" s="76"/>
      <c r="M34" s="76"/>
      <c r="N34" s="76"/>
      <c r="O34" s="76"/>
      <c r="P34" s="76"/>
      <c r="Q34" s="76"/>
      <c r="R34" s="76"/>
      <c r="S34" s="47">
        <f t="shared" ref="S34:S43" si="6">SUM(D34:R34)</f>
        <v>0</v>
      </c>
    </row>
    <row r="35" spans="2:19" ht="18" customHeight="1" x14ac:dyDescent="0.25">
      <c r="B35" s="28" t="s">
        <v>80</v>
      </c>
      <c r="C35" s="29" t="s">
        <v>15</v>
      </c>
      <c r="D35" s="76"/>
      <c r="E35" s="76"/>
      <c r="F35" s="76"/>
      <c r="G35" s="76"/>
      <c r="H35" s="76"/>
      <c r="I35" s="76"/>
      <c r="J35" s="76"/>
      <c r="K35" s="76"/>
      <c r="L35" s="76"/>
      <c r="M35" s="76"/>
      <c r="N35" s="76"/>
      <c r="O35" s="76"/>
      <c r="P35" s="76"/>
      <c r="Q35" s="76"/>
      <c r="R35" s="76"/>
      <c r="S35" s="47">
        <f t="shared" si="6"/>
        <v>0</v>
      </c>
    </row>
    <row r="36" spans="2:19" ht="18" customHeight="1" x14ac:dyDescent="0.25">
      <c r="B36" s="28" t="s">
        <v>81</v>
      </c>
      <c r="C36" s="29" t="s">
        <v>15</v>
      </c>
      <c r="D36" s="76"/>
      <c r="E36" s="76"/>
      <c r="F36" s="76"/>
      <c r="G36" s="76"/>
      <c r="H36" s="76"/>
      <c r="I36" s="76"/>
      <c r="J36" s="76"/>
      <c r="K36" s="76"/>
      <c r="L36" s="76"/>
      <c r="M36" s="76"/>
      <c r="N36" s="76"/>
      <c r="O36" s="76"/>
      <c r="P36" s="76"/>
      <c r="Q36" s="76"/>
      <c r="R36" s="76"/>
      <c r="S36" s="47">
        <f t="shared" si="6"/>
        <v>0</v>
      </c>
    </row>
    <row r="37" spans="2:19" ht="18" customHeight="1" x14ac:dyDescent="0.25">
      <c r="B37" s="28" t="s">
        <v>82</v>
      </c>
      <c r="C37" s="29" t="s">
        <v>15</v>
      </c>
      <c r="D37" s="76"/>
      <c r="E37" s="76"/>
      <c r="F37" s="76"/>
      <c r="G37" s="76"/>
      <c r="H37" s="76"/>
      <c r="I37" s="76"/>
      <c r="J37" s="76"/>
      <c r="K37" s="76"/>
      <c r="L37" s="76"/>
      <c r="M37" s="76"/>
      <c r="N37" s="76"/>
      <c r="O37" s="76"/>
      <c r="P37" s="76"/>
      <c r="Q37" s="76"/>
      <c r="R37" s="76"/>
      <c r="S37" s="47">
        <f t="shared" si="6"/>
        <v>0</v>
      </c>
    </row>
    <row r="38" spans="2:19" ht="18" customHeight="1" x14ac:dyDescent="0.25">
      <c r="B38" s="28" t="s">
        <v>83</v>
      </c>
      <c r="C38" s="29" t="s">
        <v>15</v>
      </c>
      <c r="D38" s="76"/>
      <c r="E38" s="76"/>
      <c r="F38" s="76"/>
      <c r="G38" s="76"/>
      <c r="H38" s="76"/>
      <c r="I38" s="76"/>
      <c r="J38" s="76"/>
      <c r="K38" s="76"/>
      <c r="L38" s="76"/>
      <c r="M38" s="76"/>
      <c r="N38" s="76"/>
      <c r="O38" s="76"/>
      <c r="P38" s="76"/>
      <c r="Q38" s="76"/>
      <c r="R38" s="76"/>
      <c r="S38" s="47">
        <f t="shared" si="6"/>
        <v>0</v>
      </c>
    </row>
    <row r="39" spans="2:19" ht="18" customHeight="1" x14ac:dyDescent="0.25">
      <c r="B39" s="28" t="s">
        <v>84</v>
      </c>
      <c r="C39" s="29" t="s">
        <v>15</v>
      </c>
      <c r="D39" s="76"/>
      <c r="E39" s="76"/>
      <c r="F39" s="76"/>
      <c r="G39" s="76"/>
      <c r="H39" s="76"/>
      <c r="I39" s="76"/>
      <c r="J39" s="76"/>
      <c r="K39" s="76"/>
      <c r="L39" s="76"/>
      <c r="M39" s="76"/>
      <c r="N39" s="76"/>
      <c r="O39" s="76"/>
      <c r="P39" s="76"/>
      <c r="Q39" s="76"/>
      <c r="R39" s="76"/>
      <c r="S39" s="47">
        <f t="shared" si="6"/>
        <v>0</v>
      </c>
    </row>
    <row r="40" spans="2:19" ht="18" customHeight="1" x14ac:dyDescent="0.25">
      <c r="B40" s="28" t="s">
        <v>85</v>
      </c>
      <c r="C40" s="29" t="s">
        <v>15</v>
      </c>
      <c r="D40" s="76"/>
      <c r="E40" s="76"/>
      <c r="F40" s="76"/>
      <c r="G40" s="76"/>
      <c r="H40" s="76"/>
      <c r="I40" s="76"/>
      <c r="J40" s="76"/>
      <c r="K40" s="76"/>
      <c r="L40" s="76"/>
      <c r="M40" s="76"/>
      <c r="N40" s="76"/>
      <c r="O40" s="76"/>
      <c r="P40" s="76"/>
      <c r="Q40" s="76"/>
      <c r="R40" s="76"/>
      <c r="S40" s="47">
        <f t="shared" si="6"/>
        <v>0</v>
      </c>
    </row>
    <row r="41" spans="2:19" ht="18" customHeight="1" x14ac:dyDescent="0.25">
      <c r="B41" s="28" t="s">
        <v>86</v>
      </c>
      <c r="C41" s="29" t="s">
        <v>15</v>
      </c>
      <c r="D41" s="76"/>
      <c r="E41" s="76"/>
      <c r="F41" s="76"/>
      <c r="G41" s="76"/>
      <c r="H41" s="76"/>
      <c r="I41" s="76"/>
      <c r="J41" s="76"/>
      <c r="K41" s="76"/>
      <c r="L41" s="76"/>
      <c r="M41" s="76"/>
      <c r="N41" s="76"/>
      <c r="O41" s="76"/>
      <c r="P41" s="76"/>
      <c r="Q41" s="76"/>
      <c r="R41" s="76"/>
      <c r="S41" s="47">
        <f t="shared" si="6"/>
        <v>0</v>
      </c>
    </row>
    <row r="42" spans="2:19" ht="18" customHeight="1" x14ac:dyDescent="0.25">
      <c r="B42" s="28" t="s">
        <v>87</v>
      </c>
      <c r="C42" s="29" t="s">
        <v>15</v>
      </c>
      <c r="D42" s="76"/>
      <c r="E42" s="76"/>
      <c r="F42" s="76"/>
      <c r="G42" s="76"/>
      <c r="H42" s="76"/>
      <c r="I42" s="76"/>
      <c r="J42" s="76"/>
      <c r="K42" s="76"/>
      <c r="L42" s="76"/>
      <c r="M42" s="76"/>
      <c r="N42" s="76"/>
      <c r="O42" s="76"/>
      <c r="P42" s="76"/>
      <c r="Q42" s="76"/>
      <c r="R42" s="76"/>
      <c r="S42" s="47">
        <f t="shared" si="6"/>
        <v>0</v>
      </c>
    </row>
    <row r="43" spans="2:19" ht="18" customHeight="1" x14ac:dyDescent="0.25">
      <c r="B43" s="28" t="s">
        <v>88</v>
      </c>
      <c r="C43" s="29" t="s">
        <v>15</v>
      </c>
      <c r="D43" s="76"/>
      <c r="E43" s="76"/>
      <c r="F43" s="76"/>
      <c r="G43" s="76"/>
      <c r="H43" s="76"/>
      <c r="I43" s="76"/>
      <c r="J43" s="76"/>
      <c r="K43" s="76"/>
      <c r="L43" s="76"/>
      <c r="M43" s="76"/>
      <c r="N43" s="76"/>
      <c r="O43" s="76"/>
      <c r="P43" s="76"/>
      <c r="Q43" s="76"/>
      <c r="R43" s="76"/>
      <c r="S43" s="47">
        <f t="shared" si="6"/>
        <v>0</v>
      </c>
    </row>
    <row r="44" spans="2:19" ht="18" customHeight="1" x14ac:dyDescent="0.25">
      <c r="B44" s="50" t="s">
        <v>161</v>
      </c>
      <c r="C44" s="29" t="s">
        <v>15</v>
      </c>
      <c r="D44" s="76"/>
      <c r="E44" s="76"/>
      <c r="F44" s="76"/>
      <c r="G44" s="76"/>
      <c r="H44" s="76"/>
      <c r="I44" s="76"/>
      <c r="J44" s="76"/>
      <c r="K44" s="76"/>
      <c r="L44" s="76"/>
      <c r="M44" s="76"/>
      <c r="N44" s="76"/>
      <c r="O44" s="76"/>
      <c r="P44" s="76"/>
      <c r="Q44" s="76"/>
      <c r="R44" s="76"/>
      <c r="S44" s="47">
        <f t="shared" ref="S44:S48" si="7">SUM(D44:R44)</f>
        <v>0</v>
      </c>
    </row>
    <row r="45" spans="2:19" ht="18" customHeight="1" x14ac:dyDescent="0.25">
      <c r="B45" s="50" t="s">
        <v>162</v>
      </c>
      <c r="C45" s="29" t="s">
        <v>15</v>
      </c>
      <c r="D45" s="76"/>
      <c r="E45" s="76"/>
      <c r="F45" s="76"/>
      <c r="G45" s="76"/>
      <c r="H45" s="76"/>
      <c r="I45" s="76"/>
      <c r="J45" s="76"/>
      <c r="K45" s="76"/>
      <c r="L45" s="76"/>
      <c r="M45" s="76"/>
      <c r="N45" s="76"/>
      <c r="O45" s="76"/>
      <c r="P45" s="76"/>
      <c r="Q45" s="76"/>
      <c r="R45" s="76"/>
      <c r="S45" s="47">
        <f t="shared" si="7"/>
        <v>0</v>
      </c>
    </row>
    <row r="46" spans="2:19" ht="18" customHeight="1" x14ac:dyDescent="0.25">
      <c r="B46" s="50" t="s">
        <v>163</v>
      </c>
      <c r="C46" s="29" t="s">
        <v>15</v>
      </c>
      <c r="D46" s="76"/>
      <c r="E46" s="76"/>
      <c r="F46" s="76"/>
      <c r="G46" s="76"/>
      <c r="H46" s="76"/>
      <c r="I46" s="76"/>
      <c r="J46" s="76"/>
      <c r="K46" s="76"/>
      <c r="L46" s="76"/>
      <c r="M46" s="76"/>
      <c r="N46" s="76"/>
      <c r="O46" s="76"/>
      <c r="P46" s="76"/>
      <c r="Q46" s="76"/>
      <c r="R46" s="76"/>
      <c r="S46" s="47">
        <f t="shared" si="7"/>
        <v>0</v>
      </c>
    </row>
    <row r="47" spans="2:19" ht="18" customHeight="1" x14ac:dyDescent="0.25">
      <c r="B47" s="50" t="s">
        <v>164</v>
      </c>
      <c r="C47" s="29" t="s">
        <v>15</v>
      </c>
      <c r="D47" s="76"/>
      <c r="E47" s="76"/>
      <c r="F47" s="76"/>
      <c r="G47" s="76"/>
      <c r="H47" s="76"/>
      <c r="I47" s="76"/>
      <c r="J47" s="76"/>
      <c r="K47" s="76"/>
      <c r="L47" s="76"/>
      <c r="M47" s="76"/>
      <c r="N47" s="76"/>
      <c r="O47" s="76"/>
      <c r="P47" s="76"/>
      <c r="Q47" s="76"/>
      <c r="R47" s="76"/>
      <c r="S47" s="47">
        <f t="shared" si="7"/>
        <v>0</v>
      </c>
    </row>
    <row r="48" spans="2:19" ht="18" customHeight="1" x14ac:dyDescent="0.25">
      <c r="B48" s="50" t="s">
        <v>165</v>
      </c>
      <c r="C48" s="29" t="s">
        <v>15</v>
      </c>
      <c r="D48" s="76"/>
      <c r="E48" s="76"/>
      <c r="F48" s="76"/>
      <c r="G48" s="76"/>
      <c r="H48" s="76"/>
      <c r="I48" s="76"/>
      <c r="J48" s="76"/>
      <c r="K48" s="76"/>
      <c r="L48" s="76"/>
      <c r="M48" s="76"/>
      <c r="N48" s="76"/>
      <c r="O48" s="76"/>
      <c r="P48" s="76"/>
      <c r="Q48" s="76"/>
      <c r="R48" s="76"/>
      <c r="S48" s="47">
        <f t="shared" si="7"/>
        <v>0</v>
      </c>
    </row>
    <row r="49" spans="2:19" ht="18" customHeight="1" x14ac:dyDescent="0.25">
      <c r="B49" s="30" t="s">
        <v>95</v>
      </c>
      <c r="C49" s="29"/>
      <c r="D49" s="47">
        <f>SUM(D34:D48)</f>
        <v>0</v>
      </c>
      <c r="E49" s="47">
        <f t="shared" ref="E49:S49" si="8">SUM(E34:E48)</f>
        <v>0</v>
      </c>
      <c r="F49" s="47">
        <f t="shared" si="8"/>
        <v>0</v>
      </c>
      <c r="G49" s="47">
        <f t="shared" si="8"/>
        <v>0</v>
      </c>
      <c r="H49" s="47">
        <f t="shared" si="8"/>
        <v>0</v>
      </c>
      <c r="I49" s="47">
        <f t="shared" si="8"/>
        <v>0</v>
      </c>
      <c r="J49" s="47">
        <f t="shared" si="8"/>
        <v>0</v>
      </c>
      <c r="K49" s="47">
        <f t="shared" si="8"/>
        <v>0</v>
      </c>
      <c r="L49" s="47">
        <f t="shared" si="8"/>
        <v>0</v>
      </c>
      <c r="M49" s="47">
        <f t="shared" si="8"/>
        <v>0</v>
      </c>
      <c r="N49" s="47">
        <f t="shared" si="8"/>
        <v>0</v>
      </c>
      <c r="O49" s="47">
        <f t="shared" si="8"/>
        <v>0</v>
      </c>
      <c r="P49" s="47">
        <f t="shared" si="8"/>
        <v>0</v>
      </c>
      <c r="Q49" s="47">
        <f t="shared" si="8"/>
        <v>0</v>
      </c>
      <c r="R49" s="47">
        <f t="shared" si="8"/>
        <v>0</v>
      </c>
      <c r="S49" s="47">
        <f t="shared" si="8"/>
        <v>0</v>
      </c>
    </row>
    <row r="50" spans="2:19" ht="18" customHeight="1" x14ac:dyDescent="0.25">
      <c r="B50" s="30" t="s">
        <v>96</v>
      </c>
      <c r="C50" s="27"/>
      <c r="D50" s="27"/>
      <c r="E50" s="47"/>
      <c r="F50" s="47"/>
      <c r="G50" s="47"/>
      <c r="H50" s="47"/>
      <c r="I50" s="47"/>
      <c r="J50" s="47"/>
      <c r="K50" s="47"/>
      <c r="L50" s="47"/>
      <c r="M50" s="47"/>
      <c r="N50" s="47"/>
      <c r="O50" s="47"/>
      <c r="P50" s="47"/>
      <c r="Q50" s="47"/>
      <c r="R50" s="47"/>
      <c r="S50" s="27"/>
    </row>
    <row r="51" spans="2:19" ht="3" customHeight="1" x14ac:dyDescent="0.25"/>
    <row r="52" spans="2:19" ht="18" customHeight="1" x14ac:dyDescent="0.25">
      <c r="B52" s="24" t="s">
        <v>0</v>
      </c>
      <c r="C52" s="25" t="s">
        <v>15</v>
      </c>
      <c r="D52" s="25">
        <v>1</v>
      </c>
      <c r="E52" s="25">
        <f>D52+1</f>
        <v>2</v>
      </c>
      <c r="F52" s="25">
        <f t="shared" ref="F52:R52" si="9">E52+1</f>
        <v>3</v>
      </c>
      <c r="G52" s="25">
        <f t="shared" si="9"/>
        <v>4</v>
      </c>
      <c r="H52" s="25">
        <f t="shared" si="9"/>
        <v>5</v>
      </c>
      <c r="I52" s="25">
        <f t="shared" si="9"/>
        <v>6</v>
      </c>
      <c r="J52" s="25">
        <f t="shared" si="9"/>
        <v>7</v>
      </c>
      <c r="K52" s="25">
        <f t="shared" si="9"/>
        <v>8</v>
      </c>
      <c r="L52" s="25">
        <f t="shared" si="9"/>
        <v>9</v>
      </c>
      <c r="M52" s="25">
        <f t="shared" si="9"/>
        <v>10</v>
      </c>
      <c r="N52" s="25">
        <f t="shared" si="9"/>
        <v>11</v>
      </c>
      <c r="O52" s="25">
        <f t="shared" si="9"/>
        <v>12</v>
      </c>
      <c r="P52" s="25">
        <f t="shared" si="9"/>
        <v>13</v>
      </c>
      <c r="Q52" s="25">
        <f t="shared" si="9"/>
        <v>14</v>
      </c>
      <c r="R52" s="25">
        <f t="shared" si="9"/>
        <v>15</v>
      </c>
      <c r="S52" s="25" t="s">
        <v>1</v>
      </c>
    </row>
    <row r="53" spans="2:19" ht="18" customHeight="1" x14ac:dyDescent="0.25">
      <c r="B53" s="72" t="s">
        <v>90</v>
      </c>
      <c r="C53" s="73"/>
      <c r="D53" s="74"/>
      <c r="E53" s="74"/>
      <c r="F53" s="74"/>
      <c r="G53" s="74"/>
      <c r="H53" s="74"/>
      <c r="I53" s="74"/>
      <c r="J53" s="74"/>
      <c r="K53" s="74"/>
      <c r="L53" s="74"/>
      <c r="M53" s="74"/>
      <c r="N53" s="74"/>
      <c r="O53" s="74"/>
      <c r="P53" s="74"/>
      <c r="Q53" s="74"/>
      <c r="R53" s="74"/>
      <c r="S53" s="75"/>
    </row>
    <row r="54" spans="2:19" ht="18" customHeight="1" x14ac:dyDescent="0.25">
      <c r="B54" s="26" t="s">
        <v>94</v>
      </c>
      <c r="C54" s="27"/>
      <c r="D54" s="27"/>
      <c r="E54" s="27"/>
      <c r="F54" s="27"/>
      <c r="G54" s="27"/>
      <c r="H54" s="27"/>
      <c r="I54" s="27"/>
      <c r="J54" s="27"/>
      <c r="K54" s="27"/>
      <c r="L54" s="27"/>
      <c r="M54" s="27"/>
      <c r="N54" s="27"/>
      <c r="O54" s="27"/>
      <c r="P54" s="27"/>
      <c r="Q54" s="27"/>
      <c r="R54" s="27"/>
      <c r="S54" s="27"/>
    </row>
    <row r="55" spans="2:19" ht="18" customHeight="1" x14ac:dyDescent="0.25">
      <c r="B55" s="28" t="s">
        <v>79</v>
      </c>
      <c r="C55" s="29" t="s">
        <v>15</v>
      </c>
      <c r="D55" s="76"/>
      <c r="E55" s="76"/>
      <c r="F55" s="76"/>
      <c r="G55" s="76"/>
      <c r="H55" s="76"/>
      <c r="I55" s="76"/>
      <c r="J55" s="76"/>
      <c r="K55" s="76"/>
      <c r="L55" s="76"/>
      <c r="M55" s="76"/>
      <c r="N55" s="76"/>
      <c r="O55" s="76"/>
      <c r="P55" s="76"/>
      <c r="Q55" s="76"/>
      <c r="R55" s="76"/>
      <c r="S55" s="47">
        <f t="shared" ref="S55:S64" si="10">SUM(D55:R55)</f>
        <v>0</v>
      </c>
    </row>
    <row r="56" spans="2:19" ht="18" customHeight="1" x14ac:dyDescent="0.25">
      <c r="B56" s="28" t="s">
        <v>80</v>
      </c>
      <c r="C56" s="29" t="s">
        <v>15</v>
      </c>
      <c r="D56" s="76"/>
      <c r="E56" s="76"/>
      <c r="F56" s="76"/>
      <c r="G56" s="76"/>
      <c r="H56" s="76"/>
      <c r="I56" s="76"/>
      <c r="J56" s="76"/>
      <c r="K56" s="76"/>
      <c r="L56" s="76"/>
      <c r="M56" s="76"/>
      <c r="N56" s="76"/>
      <c r="O56" s="76"/>
      <c r="P56" s="76"/>
      <c r="Q56" s="76"/>
      <c r="R56" s="76"/>
      <c r="S56" s="47">
        <f t="shared" si="10"/>
        <v>0</v>
      </c>
    </row>
    <row r="57" spans="2:19" ht="18" customHeight="1" x14ac:dyDescent="0.25">
      <c r="B57" s="28" t="s">
        <v>81</v>
      </c>
      <c r="C57" s="29" t="s">
        <v>15</v>
      </c>
      <c r="D57" s="76"/>
      <c r="E57" s="76"/>
      <c r="F57" s="76"/>
      <c r="G57" s="76"/>
      <c r="H57" s="76"/>
      <c r="I57" s="76"/>
      <c r="J57" s="76"/>
      <c r="K57" s="76"/>
      <c r="L57" s="76"/>
      <c r="M57" s="76"/>
      <c r="N57" s="76"/>
      <c r="O57" s="76"/>
      <c r="P57" s="76"/>
      <c r="Q57" s="76"/>
      <c r="R57" s="76"/>
      <c r="S57" s="47">
        <f t="shared" si="10"/>
        <v>0</v>
      </c>
    </row>
    <row r="58" spans="2:19" ht="18" customHeight="1" x14ac:dyDescent="0.25">
      <c r="B58" s="28" t="s">
        <v>82</v>
      </c>
      <c r="C58" s="29" t="s">
        <v>15</v>
      </c>
      <c r="D58" s="76"/>
      <c r="E58" s="76"/>
      <c r="F58" s="76"/>
      <c r="G58" s="76"/>
      <c r="H58" s="76"/>
      <c r="I58" s="76"/>
      <c r="J58" s="76"/>
      <c r="K58" s="76"/>
      <c r="L58" s="76"/>
      <c r="M58" s="76"/>
      <c r="N58" s="76"/>
      <c r="O58" s="76"/>
      <c r="P58" s="76"/>
      <c r="Q58" s="76"/>
      <c r="R58" s="76"/>
      <c r="S58" s="47">
        <f t="shared" si="10"/>
        <v>0</v>
      </c>
    </row>
    <row r="59" spans="2:19" ht="18" customHeight="1" x14ac:dyDescent="0.25">
      <c r="B59" s="28" t="s">
        <v>83</v>
      </c>
      <c r="C59" s="29" t="s">
        <v>15</v>
      </c>
      <c r="D59" s="76"/>
      <c r="E59" s="76"/>
      <c r="F59" s="76"/>
      <c r="G59" s="76"/>
      <c r="H59" s="76"/>
      <c r="I59" s="76"/>
      <c r="J59" s="76"/>
      <c r="K59" s="76"/>
      <c r="L59" s="76"/>
      <c r="M59" s="76"/>
      <c r="N59" s="76"/>
      <c r="O59" s="76"/>
      <c r="P59" s="76"/>
      <c r="Q59" s="76"/>
      <c r="R59" s="76"/>
      <c r="S59" s="47">
        <f t="shared" si="10"/>
        <v>0</v>
      </c>
    </row>
    <row r="60" spans="2:19" ht="18" customHeight="1" x14ac:dyDescent="0.25">
      <c r="B60" s="28" t="s">
        <v>84</v>
      </c>
      <c r="C60" s="29" t="s">
        <v>15</v>
      </c>
      <c r="D60" s="76"/>
      <c r="E60" s="76"/>
      <c r="F60" s="76"/>
      <c r="G60" s="76"/>
      <c r="H60" s="76"/>
      <c r="I60" s="76"/>
      <c r="J60" s="76"/>
      <c r="K60" s="76"/>
      <c r="L60" s="76"/>
      <c r="M60" s="76"/>
      <c r="N60" s="76"/>
      <c r="O60" s="76"/>
      <c r="P60" s="76"/>
      <c r="Q60" s="76"/>
      <c r="R60" s="76"/>
      <c r="S60" s="47">
        <f t="shared" si="10"/>
        <v>0</v>
      </c>
    </row>
    <row r="61" spans="2:19" ht="18" customHeight="1" x14ac:dyDescent="0.25">
      <c r="B61" s="28" t="s">
        <v>85</v>
      </c>
      <c r="C61" s="29" t="s">
        <v>15</v>
      </c>
      <c r="D61" s="76"/>
      <c r="E61" s="76"/>
      <c r="F61" s="76"/>
      <c r="G61" s="76"/>
      <c r="H61" s="76"/>
      <c r="I61" s="76"/>
      <c r="J61" s="76"/>
      <c r="K61" s="76"/>
      <c r="L61" s="76"/>
      <c r="M61" s="76"/>
      <c r="N61" s="76"/>
      <c r="O61" s="76"/>
      <c r="P61" s="76"/>
      <c r="Q61" s="76"/>
      <c r="R61" s="76"/>
      <c r="S61" s="47">
        <f t="shared" si="10"/>
        <v>0</v>
      </c>
    </row>
    <row r="62" spans="2:19" ht="18" customHeight="1" x14ac:dyDescent="0.25">
      <c r="B62" s="28" t="s">
        <v>86</v>
      </c>
      <c r="C62" s="29" t="s">
        <v>15</v>
      </c>
      <c r="D62" s="76"/>
      <c r="E62" s="76"/>
      <c r="F62" s="76"/>
      <c r="G62" s="76"/>
      <c r="H62" s="76"/>
      <c r="I62" s="76"/>
      <c r="J62" s="76"/>
      <c r="K62" s="76"/>
      <c r="L62" s="76"/>
      <c r="M62" s="76"/>
      <c r="N62" s="76"/>
      <c r="O62" s="76"/>
      <c r="P62" s="76"/>
      <c r="Q62" s="76"/>
      <c r="R62" s="76"/>
      <c r="S62" s="47">
        <f t="shared" si="10"/>
        <v>0</v>
      </c>
    </row>
    <row r="63" spans="2:19" ht="18" customHeight="1" x14ac:dyDescent="0.25">
      <c r="B63" s="28" t="s">
        <v>87</v>
      </c>
      <c r="C63" s="29" t="s">
        <v>15</v>
      </c>
      <c r="D63" s="76"/>
      <c r="E63" s="76"/>
      <c r="F63" s="76"/>
      <c r="G63" s="76"/>
      <c r="H63" s="76"/>
      <c r="I63" s="76"/>
      <c r="J63" s="76"/>
      <c r="K63" s="76"/>
      <c r="L63" s="76"/>
      <c r="M63" s="76"/>
      <c r="N63" s="76"/>
      <c r="O63" s="76"/>
      <c r="P63" s="76"/>
      <c r="Q63" s="76"/>
      <c r="R63" s="76"/>
      <c r="S63" s="47">
        <f t="shared" si="10"/>
        <v>0</v>
      </c>
    </row>
    <row r="64" spans="2:19" ht="18" customHeight="1" x14ac:dyDescent="0.25">
      <c r="B64" s="28" t="s">
        <v>88</v>
      </c>
      <c r="C64" s="29" t="s">
        <v>15</v>
      </c>
      <c r="D64" s="76"/>
      <c r="E64" s="76"/>
      <c r="F64" s="76"/>
      <c r="G64" s="76"/>
      <c r="H64" s="76"/>
      <c r="I64" s="76"/>
      <c r="J64" s="76"/>
      <c r="K64" s="76"/>
      <c r="L64" s="76"/>
      <c r="M64" s="76"/>
      <c r="N64" s="76"/>
      <c r="O64" s="76"/>
      <c r="P64" s="76"/>
      <c r="Q64" s="76"/>
      <c r="R64" s="76"/>
      <c r="S64" s="47">
        <f t="shared" si="10"/>
        <v>0</v>
      </c>
    </row>
    <row r="65" spans="2:19" ht="18" customHeight="1" x14ac:dyDescent="0.25">
      <c r="B65" s="50" t="s">
        <v>161</v>
      </c>
      <c r="C65" s="29" t="s">
        <v>15</v>
      </c>
      <c r="D65" s="76"/>
      <c r="E65" s="76"/>
      <c r="F65" s="76"/>
      <c r="G65" s="76"/>
      <c r="H65" s="76"/>
      <c r="I65" s="76"/>
      <c r="J65" s="76"/>
      <c r="K65" s="76"/>
      <c r="L65" s="76"/>
      <c r="M65" s="76"/>
      <c r="N65" s="76"/>
      <c r="O65" s="76"/>
      <c r="P65" s="76"/>
      <c r="Q65" s="76"/>
      <c r="R65" s="76"/>
      <c r="S65" s="47">
        <f t="shared" ref="S65:S69" si="11">SUM(D65:R65)</f>
        <v>0</v>
      </c>
    </row>
    <row r="66" spans="2:19" ht="18" customHeight="1" x14ac:dyDescent="0.25">
      <c r="B66" s="50" t="s">
        <v>162</v>
      </c>
      <c r="C66" s="29" t="s">
        <v>15</v>
      </c>
      <c r="D66" s="76"/>
      <c r="E66" s="76"/>
      <c r="F66" s="76"/>
      <c r="G66" s="76"/>
      <c r="H66" s="76"/>
      <c r="I66" s="76"/>
      <c r="J66" s="76"/>
      <c r="K66" s="76"/>
      <c r="L66" s="76"/>
      <c r="M66" s="76"/>
      <c r="N66" s="76"/>
      <c r="O66" s="76"/>
      <c r="P66" s="76"/>
      <c r="Q66" s="76"/>
      <c r="R66" s="76"/>
      <c r="S66" s="47">
        <f t="shared" si="11"/>
        <v>0</v>
      </c>
    </row>
    <row r="67" spans="2:19" ht="18" customHeight="1" x14ac:dyDescent="0.25">
      <c r="B67" s="50" t="s">
        <v>163</v>
      </c>
      <c r="C67" s="29" t="s">
        <v>15</v>
      </c>
      <c r="D67" s="76"/>
      <c r="E67" s="76"/>
      <c r="F67" s="76"/>
      <c r="G67" s="76"/>
      <c r="H67" s="76"/>
      <c r="I67" s="76"/>
      <c r="J67" s="76"/>
      <c r="K67" s="76"/>
      <c r="L67" s="76"/>
      <c r="M67" s="76"/>
      <c r="N67" s="76"/>
      <c r="O67" s="76"/>
      <c r="P67" s="76"/>
      <c r="Q67" s="76"/>
      <c r="R67" s="76"/>
      <c r="S67" s="47">
        <f t="shared" si="11"/>
        <v>0</v>
      </c>
    </row>
    <row r="68" spans="2:19" ht="18" customHeight="1" x14ac:dyDescent="0.25">
      <c r="B68" s="50" t="s">
        <v>164</v>
      </c>
      <c r="C68" s="29" t="s">
        <v>15</v>
      </c>
      <c r="D68" s="76"/>
      <c r="E68" s="76"/>
      <c r="F68" s="76"/>
      <c r="G68" s="76"/>
      <c r="H68" s="76"/>
      <c r="I68" s="76"/>
      <c r="J68" s="76"/>
      <c r="K68" s="76"/>
      <c r="L68" s="76"/>
      <c r="M68" s="76"/>
      <c r="N68" s="76"/>
      <c r="O68" s="76"/>
      <c r="P68" s="76"/>
      <c r="Q68" s="76"/>
      <c r="R68" s="76"/>
      <c r="S68" s="47">
        <f t="shared" si="11"/>
        <v>0</v>
      </c>
    </row>
    <row r="69" spans="2:19" ht="18" customHeight="1" x14ac:dyDescent="0.25">
      <c r="B69" s="50" t="s">
        <v>165</v>
      </c>
      <c r="C69" s="29" t="s">
        <v>15</v>
      </c>
      <c r="D69" s="76"/>
      <c r="E69" s="76"/>
      <c r="F69" s="76"/>
      <c r="G69" s="76"/>
      <c r="H69" s="76"/>
      <c r="I69" s="76"/>
      <c r="J69" s="76"/>
      <c r="K69" s="76"/>
      <c r="L69" s="76"/>
      <c r="M69" s="76"/>
      <c r="N69" s="76"/>
      <c r="O69" s="76"/>
      <c r="P69" s="76"/>
      <c r="Q69" s="76"/>
      <c r="R69" s="76"/>
      <c r="S69" s="47">
        <f t="shared" si="11"/>
        <v>0</v>
      </c>
    </row>
    <row r="70" spans="2:19" ht="18" customHeight="1" x14ac:dyDescent="0.25">
      <c r="B70" s="30" t="s">
        <v>95</v>
      </c>
      <c r="C70" s="29"/>
      <c r="D70" s="47">
        <f>SUM(D55:D69)</f>
        <v>0</v>
      </c>
      <c r="E70" s="47">
        <f t="shared" ref="E70:S70" si="12">SUM(E55:E69)</f>
        <v>0</v>
      </c>
      <c r="F70" s="47">
        <f t="shared" si="12"/>
        <v>0</v>
      </c>
      <c r="G70" s="47">
        <f t="shared" si="12"/>
        <v>0</v>
      </c>
      <c r="H70" s="47">
        <f t="shared" si="12"/>
        <v>0</v>
      </c>
      <c r="I70" s="47">
        <f t="shared" si="12"/>
        <v>0</v>
      </c>
      <c r="J70" s="47">
        <f t="shared" si="12"/>
        <v>0</v>
      </c>
      <c r="K70" s="47">
        <f t="shared" si="12"/>
        <v>0</v>
      </c>
      <c r="L70" s="47">
        <f t="shared" si="12"/>
        <v>0</v>
      </c>
      <c r="M70" s="47">
        <f t="shared" si="12"/>
        <v>0</v>
      </c>
      <c r="N70" s="47">
        <f t="shared" si="12"/>
        <v>0</v>
      </c>
      <c r="O70" s="47">
        <f t="shared" si="12"/>
        <v>0</v>
      </c>
      <c r="P70" s="47">
        <f t="shared" si="12"/>
        <v>0</v>
      </c>
      <c r="Q70" s="47">
        <f t="shared" si="12"/>
        <v>0</v>
      </c>
      <c r="R70" s="47">
        <f t="shared" si="12"/>
        <v>0</v>
      </c>
      <c r="S70" s="47">
        <f t="shared" si="12"/>
        <v>0</v>
      </c>
    </row>
    <row r="71" spans="2:19" ht="18" customHeight="1" x14ac:dyDescent="0.25">
      <c r="B71" s="30" t="s">
        <v>96</v>
      </c>
      <c r="C71" s="27"/>
      <c r="D71" s="47">
        <f>AVERAGE(D56:D70)</f>
        <v>0</v>
      </c>
      <c r="E71" s="47">
        <f t="shared" ref="E71:R71" si="13">AVERAGE(E56:E70)</f>
        <v>0</v>
      </c>
      <c r="F71" s="47">
        <f t="shared" si="13"/>
        <v>0</v>
      </c>
      <c r="G71" s="47">
        <f t="shared" si="13"/>
        <v>0</v>
      </c>
      <c r="H71" s="47">
        <f t="shared" si="13"/>
        <v>0</v>
      </c>
      <c r="I71" s="47">
        <f t="shared" si="13"/>
        <v>0</v>
      </c>
      <c r="J71" s="47">
        <f t="shared" si="13"/>
        <v>0</v>
      </c>
      <c r="K71" s="47">
        <f t="shared" si="13"/>
        <v>0</v>
      </c>
      <c r="L71" s="47">
        <f t="shared" si="13"/>
        <v>0</v>
      </c>
      <c r="M71" s="47">
        <f t="shared" si="13"/>
        <v>0</v>
      </c>
      <c r="N71" s="47">
        <f t="shared" si="13"/>
        <v>0</v>
      </c>
      <c r="O71" s="47">
        <f t="shared" si="13"/>
        <v>0</v>
      </c>
      <c r="P71" s="47">
        <f t="shared" si="13"/>
        <v>0</v>
      </c>
      <c r="Q71" s="47">
        <f t="shared" si="13"/>
        <v>0</v>
      </c>
      <c r="R71" s="47">
        <f t="shared" si="13"/>
        <v>0</v>
      </c>
      <c r="S71" s="27"/>
    </row>
    <row r="72" spans="2:19" ht="3" customHeight="1" x14ac:dyDescent="0.25"/>
    <row r="73" spans="2:19" ht="18" customHeight="1" x14ac:dyDescent="0.25">
      <c r="B73" s="24" t="s">
        <v>0</v>
      </c>
      <c r="C73" s="25" t="s">
        <v>15</v>
      </c>
      <c r="D73" s="25">
        <v>1</v>
      </c>
      <c r="E73" s="25">
        <f>D73+1</f>
        <v>2</v>
      </c>
      <c r="F73" s="25">
        <f t="shared" ref="F73:R73" si="14">E73+1</f>
        <v>3</v>
      </c>
      <c r="G73" s="25">
        <f t="shared" si="14"/>
        <v>4</v>
      </c>
      <c r="H73" s="25">
        <f t="shared" si="14"/>
        <v>5</v>
      </c>
      <c r="I73" s="25">
        <f t="shared" si="14"/>
        <v>6</v>
      </c>
      <c r="J73" s="25">
        <f t="shared" si="14"/>
        <v>7</v>
      </c>
      <c r="K73" s="25">
        <f t="shared" si="14"/>
        <v>8</v>
      </c>
      <c r="L73" s="25">
        <f t="shared" si="14"/>
        <v>9</v>
      </c>
      <c r="M73" s="25">
        <f t="shared" si="14"/>
        <v>10</v>
      </c>
      <c r="N73" s="25">
        <f t="shared" si="14"/>
        <v>11</v>
      </c>
      <c r="O73" s="25">
        <f t="shared" si="14"/>
        <v>12</v>
      </c>
      <c r="P73" s="25">
        <f t="shared" si="14"/>
        <v>13</v>
      </c>
      <c r="Q73" s="25">
        <f t="shared" si="14"/>
        <v>14</v>
      </c>
      <c r="R73" s="25">
        <f t="shared" si="14"/>
        <v>15</v>
      </c>
      <c r="S73" s="25" t="s">
        <v>1</v>
      </c>
    </row>
    <row r="74" spans="2:19" ht="18" customHeight="1" x14ac:dyDescent="0.25">
      <c r="B74" s="72" t="s">
        <v>159</v>
      </c>
      <c r="C74" s="73"/>
      <c r="D74" s="74"/>
      <c r="E74" s="74"/>
      <c r="F74" s="74"/>
      <c r="G74" s="74"/>
      <c r="H74" s="74"/>
      <c r="I74" s="74"/>
      <c r="J74" s="74"/>
      <c r="K74" s="74"/>
      <c r="L74" s="74"/>
      <c r="M74" s="74"/>
      <c r="N74" s="74"/>
      <c r="O74" s="74"/>
      <c r="P74" s="74"/>
      <c r="Q74" s="74"/>
      <c r="R74" s="74"/>
      <c r="S74" s="75"/>
    </row>
    <row r="75" spans="2:19" ht="18" customHeight="1" x14ac:dyDescent="0.25">
      <c r="B75" s="26" t="s">
        <v>94</v>
      </c>
      <c r="C75" s="27"/>
      <c r="D75" s="27"/>
      <c r="E75" s="27"/>
      <c r="F75" s="27"/>
      <c r="G75" s="27"/>
      <c r="H75" s="27"/>
      <c r="I75" s="27"/>
      <c r="J75" s="27"/>
      <c r="K75" s="27"/>
      <c r="L75" s="27"/>
      <c r="M75" s="27"/>
      <c r="N75" s="27"/>
      <c r="O75" s="27"/>
      <c r="P75" s="27"/>
      <c r="Q75" s="27"/>
      <c r="R75" s="27"/>
      <c r="S75" s="27"/>
    </row>
    <row r="76" spans="2:19" ht="18" customHeight="1" x14ac:dyDescent="0.25">
      <c r="B76" s="28" t="s">
        <v>79</v>
      </c>
      <c r="C76" s="29" t="s">
        <v>17</v>
      </c>
      <c r="D76" s="84"/>
      <c r="E76" s="84"/>
      <c r="F76" s="84"/>
      <c r="G76" s="84"/>
      <c r="H76" s="84"/>
      <c r="I76" s="84"/>
      <c r="J76" s="84"/>
      <c r="K76" s="84"/>
      <c r="L76" s="84"/>
      <c r="M76" s="84"/>
      <c r="N76" s="84"/>
      <c r="O76" s="84"/>
      <c r="P76" s="84"/>
      <c r="Q76" s="84"/>
      <c r="R76" s="84"/>
      <c r="S76" s="47">
        <f t="shared" ref="S76:S85" si="15">SUM(D76:R76)</f>
        <v>0</v>
      </c>
    </row>
    <row r="77" spans="2:19" ht="18" customHeight="1" x14ac:dyDescent="0.25">
      <c r="B77" s="28" t="s">
        <v>80</v>
      </c>
      <c r="C77" s="29" t="s">
        <v>17</v>
      </c>
      <c r="D77" s="76"/>
      <c r="E77" s="76"/>
      <c r="F77" s="76"/>
      <c r="G77" s="76"/>
      <c r="H77" s="76"/>
      <c r="I77" s="76"/>
      <c r="J77" s="76"/>
      <c r="K77" s="76"/>
      <c r="L77" s="76"/>
      <c r="M77" s="76"/>
      <c r="N77" s="76"/>
      <c r="O77" s="76"/>
      <c r="P77" s="76"/>
      <c r="Q77" s="76"/>
      <c r="R77" s="76"/>
      <c r="S77" s="47">
        <f t="shared" si="15"/>
        <v>0</v>
      </c>
    </row>
    <row r="78" spans="2:19" ht="18" customHeight="1" x14ac:dyDescent="0.25">
      <c r="B78" s="28" t="s">
        <v>81</v>
      </c>
      <c r="C78" s="29" t="s">
        <v>17</v>
      </c>
      <c r="D78" s="76"/>
      <c r="E78" s="76"/>
      <c r="F78" s="76"/>
      <c r="G78" s="76"/>
      <c r="H78" s="76"/>
      <c r="I78" s="76"/>
      <c r="J78" s="76"/>
      <c r="K78" s="76"/>
      <c r="L78" s="76"/>
      <c r="M78" s="76"/>
      <c r="N78" s="76"/>
      <c r="O78" s="76"/>
      <c r="P78" s="76"/>
      <c r="Q78" s="76"/>
      <c r="R78" s="76"/>
      <c r="S78" s="47">
        <f t="shared" si="15"/>
        <v>0</v>
      </c>
    </row>
    <row r="79" spans="2:19" ht="18" customHeight="1" x14ac:dyDescent="0.25">
      <c r="B79" s="28" t="s">
        <v>82</v>
      </c>
      <c r="C79" s="29" t="s">
        <v>17</v>
      </c>
      <c r="D79" s="76"/>
      <c r="E79" s="76"/>
      <c r="F79" s="76"/>
      <c r="G79" s="76"/>
      <c r="H79" s="76"/>
      <c r="I79" s="76"/>
      <c r="J79" s="76"/>
      <c r="K79" s="76"/>
      <c r="L79" s="76"/>
      <c r="M79" s="76"/>
      <c r="N79" s="76"/>
      <c r="O79" s="76"/>
      <c r="P79" s="76"/>
      <c r="Q79" s="76"/>
      <c r="R79" s="76"/>
      <c r="S79" s="47">
        <f t="shared" si="15"/>
        <v>0</v>
      </c>
    </row>
    <row r="80" spans="2:19" ht="18" customHeight="1" x14ac:dyDescent="0.25">
      <c r="B80" s="28" t="s">
        <v>83</v>
      </c>
      <c r="C80" s="29" t="s">
        <v>17</v>
      </c>
      <c r="D80" s="76"/>
      <c r="E80" s="76"/>
      <c r="F80" s="76"/>
      <c r="G80" s="76"/>
      <c r="H80" s="76"/>
      <c r="I80" s="76"/>
      <c r="J80" s="76"/>
      <c r="K80" s="76"/>
      <c r="L80" s="76"/>
      <c r="M80" s="76"/>
      <c r="N80" s="76"/>
      <c r="O80" s="76"/>
      <c r="P80" s="76"/>
      <c r="Q80" s="76"/>
      <c r="R80" s="76"/>
      <c r="S80" s="47">
        <f t="shared" si="15"/>
        <v>0</v>
      </c>
    </row>
    <row r="81" spans="2:19" ht="18" customHeight="1" x14ac:dyDescent="0.25">
      <c r="B81" s="28" t="s">
        <v>84</v>
      </c>
      <c r="C81" s="29" t="s">
        <v>17</v>
      </c>
      <c r="D81" s="76"/>
      <c r="E81" s="76"/>
      <c r="F81" s="76"/>
      <c r="G81" s="76"/>
      <c r="H81" s="76"/>
      <c r="I81" s="76"/>
      <c r="J81" s="76"/>
      <c r="K81" s="76"/>
      <c r="L81" s="76"/>
      <c r="M81" s="76"/>
      <c r="N81" s="76"/>
      <c r="O81" s="76"/>
      <c r="P81" s="76"/>
      <c r="Q81" s="76"/>
      <c r="R81" s="76"/>
      <c r="S81" s="47">
        <f t="shared" si="15"/>
        <v>0</v>
      </c>
    </row>
    <row r="82" spans="2:19" ht="18" customHeight="1" x14ac:dyDescent="0.25">
      <c r="B82" s="28" t="s">
        <v>85</v>
      </c>
      <c r="C82" s="29" t="s">
        <v>17</v>
      </c>
      <c r="D82" s="76"/>
      <c r="E82" s="76"/>
      <c r="F82" s="76"/>
      <c r="G82" s="76"/>
      <c r="H82" s="76"/>
      <c r="I82" s="76"/>
      <c r="J82" s="76"/>
      <c r="K82" s="76"/>
      <c r="L82" s="76"/>
      <c r="M82" s="76"/>
      <c r="N82" s="76"/>
      <c r="O82" s="76"/>
      <c r="P82" s="76"/>
      <c r="Q82" s="76"/>
      <c r="R82" s="76"/>
      <c r="S82" s="47">
        <f t="shared" si="15"/>
        <v>0</v>
      </c>
    </row>
    <row r="83" spans="2:19" ht="18" customHeight="1" x14ac:dyDescent="0.25">
      <c r="B83" s="28" t="s">
        <v>86</v>
      </c>
      <c r="C83" s="29" t="s">
        <v>17</v>
      </c>
      <c r="D83" s="76"/>
      <c r="E83" s="76"/>
      <c r="F83" s="76"/>
      <c r="G83" s="76"/>
      <c r="H83" s="76"/>
      <c r="I83" s="76"/>
      <c r="J83" s="76"/>
      <c r="K83" s="76"/>
      <c r="L83" s="76"/>
      <c r="M83" s="76"/>
      <c r="N83" s="76"/>
      <c r="O83" s="76"/>
      <c r="P83" s="76"/>
      <c r="Q83" s="76"/>
      <c r="R83" s="76"/>
      <c r="S83" s="47">
        <f t="shared" si="15"/>
        <v>0</v>
      </c>
    </row>
    <row r="84" spans="2:19" ht="18" customHeight="1" x14ac:dyDescent="0.25">
      <c r="B84" s="28" t="s">
        <v>87</v>
      </c>
      <c r="C84" s="29" t="s">
        <v>17</v>
      </c>
      <c r="D84" s="76"/>
      <c r="E84" s="76"/>
      <c r="F84" s="76"/>
      <c r="G84" s="76"/>
      <c r="H84" s="76"/>
      <c r="I84" s="76"/>
      <c r="J84" s="76"/>
      <c r="K84" s="76"/>
      <c r="L84" s="76"/>
      <c r="M84" s="76"/>
      <c r="N84" s="76"/>
      <c r="O84" s="76"/>
      <c r="P84" s="76"/>
      <c r="Q84" s="76"/>
      <c r="R84" s="76"/>
      <c r="S84" s="47">
        <f t="shared" si="15"/>
        <v>0</v>
      </c>
    </row>
    <row r="85" spans="2:19" ht="18" customHeight="1" x14ac:dyDescent="0.25">
      <c r="B85" s="28" t="s">
        <v>88</v>
      </c>
      <c r="C85" s="29" t="s">
        <v>17</v>
      </c>
      <c r="D85" s="76"/>
      <c r="E85" s="76"/>
      <c r="F85" s="76"/>
      <c r="G85" s="76"/>
      <c r="H85" s="76"/>
      <c r="I85" s="76"/>
      <c r="J85" s="76"/>
      <c r="K85" s="76"/>
      <c r="L85" s="76"/>
      <c r="M85" s="76"/>
      <c r="N85" s="76"/>
      <c r="O85" s="76"/>
      <c r="P85" s="76"/>
      <c r="Q85" s="76"/>
      <c r="R85" s="76"/>
      <c r="S85" s="47">
        <f t="shared" si="15"/>
        <v>0</v>
      </c>
    </row>
    <row r="86" spans="2:19" ht="18" customHeight="1" x14ac:dyDescent="0.25">
      <c r="B86" s="50" t="s">
        <v>161</v>
      </c>
      <c r="C86" s="29" t="s">
        <v>17</v>
      </c>
      <c r="D86" s="76"/>
      <c r="E86" s="76"/>
      <c r="F86" s="76"/>
      <c r="G86" s="76"/>
      <c r="H86" s="76"/>
      <c r="I86" s="76"/>
      <c r="J86" s="76"/>
      <c r="K86" s="76"/>
      <c r="L86" s="76"/>
      <c r="M86" s="76"/>
      <c r="N86" s="76"/>
      <c r="O86" s="76"/>
      <c r="P86" s="76"/>
      <c r="Q86" s="76"/>
      <c r="R86" s="76"/>
      <c r="S86" s="47">
        <f t="shared" ref="S86:S90" si="16">SUM(D86:R86)</f>
        <v>0</v>
      </c>
    </row>
    <row r="87" spans="2:19" ht="18" customHeight="1" x14ac:dyDescent="0.25">
      <c r="B87" s="50" t="s">
        <v>162</v>
      </c>
      <c r="C87" s="29" t="s">
        <v>17</v>
      </c>
      <c r="D87" s="76"/>
      <c r="E87" s="76"/>
      <c r="F87" s="76"/>
      <c r="G87" s="76"/>
      <c r="H87" s="76"/>
      <c r="I87" s="76"/>
      <c r="J87" s="76"/>
      <c r="K87" s="76"/>
      <c r="L87" s="76"/>
      <c r="M87" s="76"/>
      <c r="N87" s="76"/>
      <c r="O87" s="76"/>
      <c r="P87" s="76"/>
      <c r="Q87" s="76"/>
      <c r="R87" s="76"/>
      <c r="S87" s="47">
        <f t="shared" si="16"/>
        <v>0</v>
      </c>
    </row>
    <row r="88" spans="2:19" ht="18" customHeight="1" x14ac:dyDescent="0.25">
      <c r="B88" s="50" t="s">
        <v>163</v>
      </c>
      <c r="C88" s="29" t="s">
        <v>17</v>
      </c>
      <c r="D88" s="76"/>
      <c r="E88" s="76"/>
      <c r="F88" s="76"/>
      <c r="G88" s="76"/>
      <c r="H88" s="76"/>
      <c r="I88" s="76"/>
      <c r="J88" s="76"/>
      <c r="K88" s="76"/>
      <c r="L88" s="76"/>
      <c r="M88" s="76"/>
      <c r="N88" s="76"/>
      <c r="O88" s="76"/>
      <c r="P88" s="76"/>
      <c r="Q88" s="76"/>
      <c r="R88" s="76"/>
      <c r="S88" s="47">
        <f t="shared" si="16"/>
        <v>0</v>
      </c>
    </row>
    <row r="89" spans="2:19" ht="18" customHeight="1" x14ac:dyDescent="0.25">
      <c r="B89" s="50" t="s">
        <v>164</v>
      </c>
      <c r="C89" s="29" t="s">
        <v>17</v>
      </c>
      <c r="D89" s="76"/>
      <c r="E89" s="76"/>
      <c r="F89" s="76"/>
      <c r="G89" s="76"/>
      <c r="H89" s="76"/>
      <c r="I89" s="76"/>
      <c r="J89" s="76"/>
      <c r="K89" s="76"/>
      <c r="L89" s="76"/>
      <c r="M89" s="76"/>
      <c r="N89" s="76"/>
      <c r="O89" s="76"/>
      <c r="P89" s="76"/>
      <c r="Q89" s="76"/>
      <c r="R89" s="76"/>
      <c r="S89" s="47">
        <f t="shared" si="16"/>
        <v>0</v>
      </c>
    </row>
    <row r="90" spans="2:19" ht="18" customHeight="1" x14ac:dyDescent="0.25">
      <c r="B90" s="50" t="s">
        <v>165</v>
      </c>
      <c r="C90" s="29" t="s">
        <v>17</v>
      </c>
      <c r="D90" s="76"/>
      <c r="E90" s="76"/>
      <c r="F90" s="76"/>
      <c r="G90" s="76"/>
      <c r="H90" s="76"/>
      <c r="I90" s="76"/>
      <c r="J90" s="76"/>
      <c r="K90" s="76"/>
      <c r="L90" s="76"/>
      <c r="M90" s="76"/>
      <c r="N90" s="76"/>
      <c r="O90" s="76"/>
      <c r="P90" s="76"/>
      <c r="Q90" s="76"/>
      <c r="R90" s="76"/>
      <c r="S90" s="47">
        <f t="shared" si="16"/>
        <v>0</v>
      </c>
    </row>
    <row r="91" spans="2:19" ht="18" customHeight="1" x14ac:dyDescent="0.25">
      <c r="B91" s="30" t="s">
        <v>95</v>
      </c>
      <c r="C91" s="29"/>
      <c r="D91" s="47">
        <f>SUM(D76:D90)</f>
        <v>0</v>
      </c>
      <c r="E91" s="47">
        <f t="shared" ref="E91:S91" si="17">SUM(E76:E90)</f>
        <v>0</v>
      </c>
      <c r="F91" s="47">
        <f t="shared" si="17"/>
        <v>0</v>
      </c>
      <c r="G91" s="47">
        <f t="shared" si="17"/>
        <v>0</v>
      </c>
      <c r="H91" s="47">
        <f t="shared" si="17"/>
        <v>0</v>
      </c>
      <c r="I91" s="47">
        <f t="shared" si="17"/>
        <v>0</v>
      </c>
      <c r="J91" s="47">
        <f t="shared" si="17"/>
        <v>0</v>
      </c>
      <c r="K91" s="47">
        <f t="shared" si="17"/>
        <v>0</v>
      </c>
      <c r="L91" s="47">
        <f t="shared" si="17"/>
        <v>0</v>
      </c>
      <c r="M91" s="47">
        <f t="shared" si="17"/>
        <v>0</v>
      </c>
      <c r="N91" s="47">
        <f t="shared" si="17"/>
        <v>0</v>
      </c>
      <c r="O91" s="47">
        <f t="shared" si="17"/>
        <v>0</v>
      </c>
      <c r="P91" s="47">
        <f t="shared" si="17"/>
        <v>0</v>
      </c>
      <c r="Q91" s="47">
        <f t="shared" si="17"/>
        <v>0</v>
      </c>
      <c r="R91" s="47">
        <f t="shared" si="17"/>
        <v>0</v>
      </c>
      <c r="S91" s="47">
        <f t="shared" si="17"/>
        <v>0</v>
      </c>
    </row>
    <row r="92" spans="2:19" ht="18" customHeight="1" x14ac:dyDescent="0.25">
      <c r="B92" s="30" t="s">
        <v>96</v>
      </c>
      <c r="C92" s="27"/>
      <c r="D92" s="85"/>
      <c r="E92" s="85"/>
      <c r="F92" s="85"/>
      <c r="G92" s="85"/>
      <c r="H92" s="85"/>
      <c r="I92" s="85"/>
      <c r="J92" s="85"/>
      <c r="K92" s="85"/>
      <c r="L92" s="85"/>
      <c r="M92" s="85"/>
      <c r="N92" s="85"/>
      <c r="O92" s="85"/>
      <c r="P92" s="85"/>
      <c r="Q92" s="85"/>
      <c r="R92" s="85"/>
      <c r="S92" s="27"/>
    </row>
    <row r="93" spans="2:19" ht="3" customHeight="1" x14ac:dyDescent="0.25"/>
    <row r="94" spans="2:19" ht="18" customHeight="1" x14ac:dyDescent="0.25">
      <c r="B94" s="24" t="s">
        <v>0</v>
      </c>
      <c r="C94" s="25" t="s">
        <v>15</v>
      </c>
      <c r="D94" s="25">
        <v>1</v>
      </c>
      <c r="E94" s="25">
        <f>D94+1</f>
        <v>2</v>
      </c>
      <c r="F94" s="25">
        <f t="shared" ref="F94:R94" si="18">E94+1</f>
        <v>3</v>
      </c>
      <c r="G94" s="25">
        <f t="shared" si="18"/>
        <v>4</v>
      </c>
      <c r="H94" s="25">
        <f t="shared" si="18"/>
        <v>5</v>
      </c>
      <c r="I94" s="25">
        <f t="shared" si="18"/>
        <v>6</v>
      </c>
      <c r="J94" s="25">
        <f t="shared" si="18"/>
        <v>7</v>
      </c>
      <c r="K94" s="25">
        <f t="shared" si="18"/>
        <v>8</v>
      </c>
      <c r="L94" s="25">
        <f t="shared" si="18"/>
        <v>9</v>
      </c>
      <c r="M94" s="25">
        <f t="shared" si="18"/>
        <v>10</v>
      </c>
      <c r="N94" s="25">
        <f t="shared" si="18"/>
        <v>11</v>
      </c>
      <c r="O94" s="25">
        <f t="shared" si="18"/>
        <v>12</v>
      </c>
      <c r="P94" s="25">
        <f t="shared" si="18"/>
        <v>13</v>
      </c>
      <c r="Q94" s="25">
        <f t="shared" si="18"/>
        <v>14</v>
      </c>
      <c r="R94" s="25">
        <f t="shared" si="18"/>
        <v>15</v>
      </c>
      <c r="S94" s="25" t="s">
        <v>1</v>
      </c>
    </row>
    <row r="95" spans="2:19" ht="18" customHeight="1" x14ac:dyDescent="0.25">
      <c r="B95" s="72" t="s">
        <v>91</v>
      </c>
      <c r="C95" s="73"/>
      <c r="D95" s="74"/>
      <c r="E95" s="74"/>
      <c r="F95" s="74"/>
      <c r="G95" s="74"/>
      <c r="H95" s="74"/>
      <c r="I95" s="74"/>
      <c r="J95" s="74"/>
      <c r="K95" s="74"/>
      <c r="L95" s="74"/>
      <c r="M95" s="74"/>
      <c r="N95" s="74"/>
      <c r="O95" s="74"/>
      <c r="P95" s="74"/>
      <c r="Q95" s="74"/>
      <c r="R95" s="74"/>
      <c r="S95" s="75"/>
    </row>
    <row r="96" spans="2:19" ht="18" customHeight="1" x14ac:dyDescent="0.25">
      <c r="B96" s="26" t="s">
        <v>94</v>
      </c>
      <c r="C96" s="27"/>
      <c r="D96" s="27"/>
      <c r="E96" s="27"/>
      <c r="F96" s="27"/>
      <c r="G96" s="27"/>
      <c r="H96" s="27"/>
      <c r="I96" s="27"/>
      <c r="J96" s="27"/>
      <c r="K96" s="27"/>
      <c r="L96" s="27"/>
      <c r="M96" s="27"/>
      <c r="N96" s="27"/>
      <c r="O96" s="27"/>
      <c r="P96" s="27"/>
      <c r="Q96" s="27"/>
      <c r="R96" s="27"/>
      <c r="S96" s="27"/>
    </row>
    <row r="97" spans="2:19" ht="18" customHeight="1" x14ac:dyDescent="0.25">
      <c r="B97" s="28" t="s">
        <v>79</v>
      </c>
      <c r="C97" s="29" t="s">
        <v>17</v>
      </c>
      <c r="D97" s="84"/>
      <c r="E97" s="76"/>
      <c r="F97" s="76"/>
      <c r="G97" s="76"/>
      <c r="H97" s="76"/>
      <c r="I97" s="76"/>
      <c r="J97" s="76"/>
      <c r="K97" s="76"/>
      <c r="L97" s="76"/>
      <c r="M97" s="76"/>
      <c r="N97" s="76"/>
      <c r="O97" s="76"/>
      <c r="P97" s="76"/>
      <c r="Q97" s="76"/>
      <c r="R97" s="76"/>
      <c r="S97" s="47">
        <f t="shared" ref="S97:S106" si="19">SUM(D97:R97)</f>
        <v>0</v>
      </c>
    </row>
    <row r="98" spans="2:19" ht="18" customHeight="1" x14ac:dyDescent="0.25">
      <c r="B98" s="28" t="s">
        <v>80</v>
      </c>
      <c r="C98" s="29" t="s">
        <v>17</v>
      </c>
      <c r="D98" s="76"/>
      <c r="E98" s="76"/>
      <c r="F98" s="76"/>
      <c r="G98" s="76"/>
      <c r="H98" s="76"/>
      <c r="I98" s="76"/>
      <c r="J98" s="76"/>
      <c r="K98" s="76"/>
      <c r="L98" s="76"/>
      <c r="M98" s="76"/>
      <c r="N98" s="76"/>
      <c r="O98" s="76"/>
      <c r="P98" s="76"/>
      <c r="Q98" s="76"/>
      <c r="R98" s="76"/>
      <c r="S98" s="47">
        <f t="shared" si="19"/>
        <v>0</v>
      </c>
    </row>
    <row r="99" spans="2:19" ht="18" customHeight="1" x14ac:dyDescent="0.25">
      <c r="B99" s="28" t="s">
        <v>81</v>
      </c>
      <c r="C99" s="29" t="s">
        <v>17</v>
      </c>
      <c r="D99" s="76"/>
      <c r="E99" s="76"/>
      <c r="F99" s="76"/>
      <c r="G99" s="76"/>
      <c r="H99" s="76"/>
      <c r="I99" s="76"/>
      <c r="J99" s="76"/>
      <c r="K99" s="76"/>
      <c r="L99" s="76"/>
      <c r="M99" s="76"/>
      <c r="N99" s="76"/>
      <c r="O99" s="76"/>
      <c r="P99" s="76"/>
      <c r="Q99" s="76"/>
      <c r="R99" s="76"/>
      <c r="S99" s="47">
        <f t="shared" si="19"/>
        <v>0</v>
      </c>
    </row>
    <row r="100" spans="2:19" ht="18" customHeight="1" x14ac:dyDescent="0.25">
      <c r="B100" s="28" t="s">
        <v>82</v>
      </c>
      <c r="C100" s="29" t="s">
        <v>17</v>
      </c>
      <c r="D100" s="76"/>
      <c r="E100" s="76"/>
      <c r="F100" s="76"/>
      <c r="G100" s="76"/>
      <c r="H100" s="76"/>
      <c r="I100" s="76"/>
      <c r="J100" s="76"/>
      <c r="K100" s="76"/>
      <c r="L100" s="76"/>
      <c r="M100" s="76"/>
      <c r="N100" s="76"/>
      <c r="O100" s="76"/>
      <c r="P100" s="76"/>
      <c r="Q100" s="76"/>
      <c r="R100" s="76"/>
      <c r="S100" s="47">
        <f t="shared" si="19"/>
        <v>0</v>
      </c>
    </row>
    <row r="101" spans="2:19" ht="18" customHeight="1" x14ac:dyDescent="0.25">
      <c r="B101" s="28" t="s">
        <v>83</v>
      </c>
      <c r="C101" s="29" t="s">
        <v>17</v>
      </c>
      <c r="D101" s="76"/>
      <c r="E101" s="76"/>
      <c r="F101" s="76"/>
      <c r="G101" s="76"/>
      <c r="H101" s="76"/>
      <c r="I101" s="76"/>
      <c r="J101" s="76"/>
      <c r="K101" s="76"/>
      <c r="L101" s="76"/>
      <c r="M101" s="76"/>
      <c r="N101" s="76"/>
      <c r="O101" s="76"/>
      <c r="P101" s="76"/>
      <c r="Q101" s="76"/>
      <c r="R101" s="76"/>
      <c r="S101" s="47">
        <f t="shared" si="19"/>
        <v>0</v>
      </c>
    </row>
    <row r="102" spans="2:19" ht="18" customHeight="1" x14ac:dyDescent="0.25">
      <c r="B102" s="28" t="s">
        <v>84</v>
      </c>
      <c r="C102" s="29" t="s">
        <v>17</v>
      </c>
      <c r="D102" s="76"/>
      <c r="E102" s="76"/>
      <c r="F102" s="76"/>
      <c r="G102" s="76"/>
      <c r="H102" s="76"/>
      <c r="I102" s="76"/>
      <c r="J102" s="76"/>
      <c r="K102" s="76"/>
      <c r="L102" s="76"/>
      <c r="M102" s="76"/>
      <c r="N102" s="76"/>
      <c r="O102" s="76"/>
      <c r="P102" s="76"/>
      <c r="Q102" s="76"/>
      <c r="R102" s="76"/>
      <c r="S102" s="47">
        <f t="shared" si="19"/>
        <v>0</v>
      </c>
    </row>
    <row r="103" spans="2:19" ht="18" customHeight="1" x14ac:dyDescent="0.25">
      <c r="B103" s="28" t="s">
        <v>85</v>
      </c>
      <c r="C103" s="29" t="s">
        <v>17</v>
      </c>
      <c r="D103" s="76"/>
      <c r="E103" s="76"/>
      <c r="F103" s="76"/>
      <c r="G103" s="76"/>
      <c r="H103" s="76"/>
      <c r="I103" s="76"/>
      <c r="J103" s="76"/>
      <c r="K103" s="76"/>
      <c r="L103" s="76"/>
      <c r="M103" s="76"/>
      <c r="N103" s="76"/>
      <c r="O103" s="76"/>
      <c r="P103" s="76"/>
      <c r="Q103" s="76"/>
      <c r="R103" s="76"/>
      <c r="S103" s="47">
        <f t="shared" si="19"/>
        <v>0</v>
      </c>
    </row>
    <row r="104" spans="2:19" ht="18" customHeight="1" x14ac:dyDescent="0.25">
      <c r="B104" s="28" t="s">
        <v>86</v>
      </c>
      <c r="C104" s="29" t="s">
        <v>17</v>
      </c>
      <c r="D104" s="76"/>
      <c r="E104" s="76"/>
      <c r="F104" s="76"/>
      <c r="G104" s="76"/>
      <c r="H104" s="76"/>
      <c r="I104" s="76"/>
      <c r="J104" s="76"/>
      <c r="K104" s="76"/>
      <c r="L104" s="76"/>
      <c r="M104" s="76"/>
      <c r="N104" s="76"/>
      <c r="O104" s="76"/>
      <c r="P104" s="76"/>
      <c r="Q104" s="76"/>
      <c r="R104" s="76"/>
      <c r="S104" s="47">
        <f t="shared" si="19"/>
        <v>0</v>
      </c>
    </row>
    <row r="105" spans="2:19" ht="18" customHeight="1" x14ac:dyDescent="0.25">
      <c r="B105" s="28" t="s">
        <v>87</v>
      </c>
      <c r="C105" s="29" t="s">
        <v>17</v>
      </c>
      <c r="D105" s="76"/>
      <c r="E105" s="76"/>
      <c r="F105" s="76"/>
      <c r="G105" s="76"/>
      <c r="H105" s="76"/>
      <c r="I105" s="76"/>
      <c r="J105" s="76"/>
      <c r="K105" s="76"/>
      <c r="L105" s="76"/>
      <c r="M105" s="76"/>
      <c r="N105" s="76"/>
      <c r="O105" s="76"/>
      <c r="P105" s="76"/>
      <c r="Q105" s="76"/>
      <c r="R105" s="76"/>
      <c r="S105" s="47">
        <f t="shared" si="19"/>
        <v>0</v>
      </c>
    </row>
    <row r="106" spans="2:19" ht="18" customHeight="1" x14ac:dyDescent="0.25">
      <c r="B106" s="28" t="s">
        <v>88</v>
      </c>
      <c r="C106" s="29" t="s">
        <v>17</v>
      </c>
      <c r="D106" s="76"/>
      <c r="E106" s="76"/>
      <c r="F106" s="76"/>
      <c r="G106" s="76"/>
      <c r="H106" s="76"/>
      <c r="I106" s="76"/>
      <c r="J106" s="76"/>
      <c r="K106" s="76"/>
      <c r="L106" s="76"/>
      <c r="M106" s="76"/>
      <c r="N106" s="76"/>
      <c r="O106" s="76"/>
      <c r="P106" s="76"/>
      <c r="Q106" s="76"/>
      <c r="R106" s="76"/>
      <c r="S106" s="47">
        <f t="shared" si="19"/>
        <v>0</v>
      </c>
    </row>
    <row r="107" spans="2:19" ht="18" customHeight="1" x14ac:dyDescent="0.25">
      <c r="B107" s="50" t="s">
        <v>161</v>
      </c>
      <c r="C107" s="29" t="s">
        <v>17</v>
      </c>
      <c r="D107" s="76"/>
      <c r="E107" s="76"/>
      <c r="F107" s="76"/>
      <c r="G107" s="76"/>
      <c r="H107" s="76"/>
      <c r="I107" s="76"/>
      <c r="J107" s="76"/>
      <c r="K107" s="76"/>
      <c r="L107" s="76"/>
      <c r="M107" s="76"/>
      <c r="N107" s="76"/>
      <c r="O107" s="76"/>
      <c r="P107" s="76"/>
      <c r="Q107" s="76"/>
      <c r="R107" s="76"/>
      <c r="S107" s="47">
        <f t="shared" ref="S107:S111" si="20">SUM(D107:R107)</f>
        <v>0</v>
      </c>
    </row>
    <row r="108" spans="2:19" ht="18" customHeight="1" x14ac:dyDescent="0.25">
      <c r="B108" s="50" t="s">
        <v>162</v>
      </c>
      <c r="C108" s="29" t="s">
        <v>17</v>
      </c>
      <c r="D108" s="76"/>
      <c r="E108" s="76"/>
      <c r="F108" s="76"/>
      <c r="G108" s="76"/>
      <c r="H108" s="76"/>
      <c r="I108" s="76"/>
      <c r="J108" s="76"/>
      <c r="K108" s="76"/>
      <c r="L108" s="76"/>
      <c r="M108" s="76"/>
      <c r="N108" s="76"/>
      <c r="O108" s="76"/>
      <c r="P108" s="76"/>
      <c r="Q108" s="76"/>
      <c r="R108" s="76"/>
      <c r="S108" s="47">
        <f t="shared" si="20"/>
        <v>0</v>
      </c>
    </row>
    <row r="109" spans="2:19" ht="18" customHeight="1" x14ac:dyDescent="0.25">
      <c r="B109" s="50" t="s">
        <v>163</v>
      </c>
      <c r="C109" s="29" t="s">
        <v>17</v>
      </c>
      <c r="D109" s="76"/>
      <c r="E109" s="76"/>
      <c r="F109" s="76"/>
      <c r="G109" s="76"/>
      <c r="H109" s="76"/>
      <c r="I109" s="76"/>
      <c r="J109" s="76"/>
      <c r="K109" s="76"/>
      <c r="L109" s="76"/>
      <c r="M109" s="76"/>
      <c r="N109" s="76"/>
      <c r="O109" s="76"/>
      <c r="P109" s="76"/>
      <c r="Q109" s="76"/>
      <c r="R109" s="76"/>
      <c r="S109" s="47">
        <f t="shared" si="20"/>
        <v>0</v>
      </c>
    </row>
    <row r="110" spans="2:19" ht="18" customHeight="1" x14ac:dyDescent="0.25">
      <c r="B110" s="50" t="s">
        <v>164</v>
      </c>
      <c r="C110" s="29" t="s">
        <v>17</v>
      </c>
      <c r="D110" s="76"/>
      <c r="E110" s="76"/>
      <c r="F110" s="76"/>
      <c r="G110" s="76"/>
      <c r="H110" s="76"/>
      <c r="I110" s="76"/>
      <c r="J110" s="76"/>
      <c r="K110" s="76"/>
      <c r="L110" s="76"/>
      <c r="M110" s="76"/>
      <c r="N110" s="76"/>
      <c r="O110" s="76"/>
      <c r="P110" s="76"/>
      <c r="Q110" s="76"/>
      <c r="R110" s="76"/>
      <c r="S110" s="47">
        <f t="shared" si="20"/>
        <v>0</v>
      </c>
    </row>
    <row r="111" spans="2:19" ht="18" customHeight="1" x14ac:dyDescent="0.25">
      <c r="B111" s="50" t="s">
        <v>165</v>
      </c>
      <c r="C111" s="29" t="s">
        <v>17</v>
      </c>
      <c r="D111" s="76"/>
      <c r="E111" s="76"/>
      <c r="F111" s="76"/>
      <c r="G111" s="76"/>
      <c r="H111" s="76"/>
      <c r="I111" s="76"/>
      <c r="J111" s="76"/>
      <c r="K111" s="76"/>
      <c r="L111" s="76"/>
      <c r="M111" s="76"/>
      <c r="N111" s="76"/>
      <c r="O111" s="76"/>
      <c r="P111" s="76"/>
      <c r="Q111" s="76"/>
      <c r="R111" s="76"/>
      <c r="S111" s="47">
        <f t="shared" si="20"/>
        <v>0</v>
      </c>
    </row>
    <row r="112" spans="2:19" ht="18" customHeight="1" x14ac:dyDescent="0.25">
      <c r="B112" s="30" t="s">
        <v>95</v>
      </c>
      <c r="C112" s="29"/>
      <c r="D112" s="47">
        <f>SUM(D97:D111)</f>
        <v>0</v>
      </c>
      <c r="E112" s="47">
        <f t="shared" ref="E112:S112" si="21">SUM(E97:E111)</f>
        <v>0</v>
      </c>
      <c r="F112" s="47">
        <f t="shared" si="21"/>
        <v>0</v>
      </c>
      <c r="G112" s="47">
        <f t="shared" si="21"/>
        <v>0</v>
      </c>
      <c r="H112" s="47">
        <f t="shared" si="21"/>
        <v>0</v>
      </c>
      <c r="I112" s="47">
        <f t="shared" si="21"/>
        <v>0</v>
      </c>
      <c r="J112" s="47">
        <f t="shared" si="21"/>
        <v>0</v>
      </c>
      <c r="K112" s="47">
        <f t="shared" si="21"/>
        <v>0</v>
      </c>
      <c r="L112" s="47">
        <f t="shared" si="21"/>
        <v>0</v>
      </c>
      <c r="M112" s="47">
        <f t="shared" si="21"/>
        <v>0</v>
      </c>
      <c r="N112" s="47">
        <f t="shared" si="21"/>
        <v>0</v>
      </c>
      <c r="O112" s="47">
        <f t="shared" si="21"/>
        <v>0</v>
      </c>
      <c r="P112" s="47">
        <f t="shared" si="21"/>
        <v>0</v>
      </c>
      <c r="Q112" s="47">
        <f t="shared" si="21"/>
        <v>0</v>
      </c>
      <c r="R112" s="47">
        <f t="shared" si="21"/>
        <v>0</v>
      </c>
      <c r="S112" s="47">
        <f t="shared" si="21"/>
        <v>0</v>
      </c>
    </row>
    <row r="113" spans="2:19" ht="18" customHeight="1" x14ac:dyDescent="0.25">
      <c r="B113" s="30" t="s">
        <v>96</v>
      </c>
      <c r="C113" s="27"/>
      <c r="D113" s="85"/>
      <c r="E113" s="47"/>
      <c r="F113" s="47"/>
      <c r="G113" s="47"/>
      <c r="H113" s="47"/>
      <c r="I113" s="47"/>
      <c r="J113" s="47"/>
      <c r="K113" s="47"/>
      <c r="L113" s="47"/>
      <c r="M113" s="47"/>
      <c r="N113" s="47"/>
      <c r="O113" s="47"/>
      <c r="P113" s="47"/>
      <c r="Q113" s="47"/>
      <c r="R113" s="47"/>
      <c r="S113" s="27"/>
    </row>
    <row r="114" spans="2:19" ht="3" customHeight="1" x14ac:dyDescent="0.25"/>
    <row r="115" spans="2:19" ht="18" customHeight="1" x14ac:dyDescent="0.25">
      <c r="B115" s="24" t="s">
        <v>0</v>
      </c>
      <c r="C115" s="25" t="s">
        <v>15</v>
      </c>
      <c r="D115" s="25">
        <v>1</v>
      </c>
      <c r="E115" s="25">
        <f>D115+1</f>
        <v>2</v>
      </c>
      <c r="F115" s="25">
        <f t="shared" ref="F115:R115" si="22">E115+1</f>
        <v>3</v>
      </c>
      <c r="G115" s="25">
        <f t="shared" si="22"/>
        <v>4</v>
      </c>
      <c r="H115" s="25">
        <f t="shared" si="22"/>
        <v>5</v>
      </c>
      <c r="I115" s="25">
        <f t="shared" si="22"/>
        <v>6</v>
      </c>
      <c r="J115" s="25">
        <f t="shared" si="22"/>
        <v>7</v>
      </c>
      <c r="K115" s="25">
        <f t="shared" si="22"/>
        <v>8</v>
      </c>
      <c r="L115" s="25">
        <f t="shared" si="22"/>
        <v>9</v>
      </c>
      <c r="M115" s="25">
        <f t="shared" si="22"/>
        <v>10</v>
      </c>
      <c r="N115" s="25">
        <f t="shared" si="22"/>
        <v>11</v>
      </c>
      <c r="O115" s="25">
        <f t="shared" si="22"/>
        <v>12</v>
      </c>
      <c r="P115" s="25">
        <f t="shared" si="22"/>
        <v>13</v>
      </c>
      <c r="Q115" s="25">
        <f t="shared" si="22"/>
        <v>14</v>
      </c>
      <c r="R115" s="25">
        <f t="shared" si="22"/>
        <v>15</v>
      </c>
      <c r="S115" s="25" t="s">
        <v>1</v>
      </c>
    </row>
    <row r="116" spans="2:19" ht="18" customHeight="1" x14ac:dyDescent="0.25">
      <c r="B116" s="72" t="s">
        <v>92</v>
      </c>
      <c r="C116" s="73"/>
      <c r="D116" s="74"/>
      <c r="E116" s="74"/>
      <c r="F116" s="74"/>
      <c r="G116" s="74"/>
      <c r="H116" s="74"/>
      <c r="I116" s="74"/>
      <c r="J116" s="74"/>
      <c r="K116" s="74"/>
      <c r="L116" s="74"/>
      <c r="M116" s="74"/>
      <c r="N116" s="74"/>
      <c r="O116" s="74"/>
      <c r="P116" s="74"/>
      <c r="Q116" s="74"/>
      <c r="R116" s="74"/>
      <c r="S116" s="75"/>
    </row>
    <row r="117" spans="2:19" ht="18" customHeight="1" x14ac:dyDescent="0.25">
      <c r="B117" s="26" t="s">
        <v>94</v>
      </c>
      <c r="C117" s="27"/>
      <c r="D117" s="27"/>
      <c r="E117" s="27"/>
      <c r="F117" s="27"/>
      <c r="G117" s="27"/>
      <c r="H117" s="27"/>
      <c r="I117" s="27"/>
      <c r="J117" s="27"/>
      <c r="K117" s="27"/>
      <c r="L117" s="27"/>
      <c r="M117" s="27"/>
      <c r="N117" s="27"/>
      <c r="O117" s="27"/>
      <c r="P117" s="27"/>
      <c r="Q117" s="27"/>
      <c r="R117" s="27"/>
      <c r="S117" s="27"/>
    </row>
    <row r="118" spans="2:19" ht="18" customHeight="1" x14ac:dyDescent="0.25">
      <c r="B118" s="28" t="s">
        <v>79</v>
      </c>
      <c r="C118" s="29" t="s">
        <v>17</v>
      </c>
      <c r="D118" s="76"/>
      <c r="E118" s="76"/>
      <c r="F118" s="76"/>
      <c r="G118" s="76"/>
      <c r="H118" s="76"/>
      <c r="I118" s="76"/>
      <c r="J118" s="76"/>
      <c r="K118" s="76"/>
      <c r="L118" s="76"/>
      <c r="M118" s="76"/>
      <c r="N118" s="76"/>
      <c r="O118" s="76"/>
      <c r="P118" s="76"/>
      <c r="Q118" s="76"/>
      <c r="R118" s="84"/>
      <c r="S118" s="47">
        <f t="shared" ref="S118:S127" si="23">SUM(D118:R118)</f>
        <v>0</v>
      </c>
    </row>
    <row r="119" spans="2:19" ht="18" customHeight="1" x14ac:dyDescent="0.25">
      <c r="B119" s="28" t="s">
        <v>80</v>
      </c>
      <c r="C119" s="29" t="s">
        <v>17</v>
      </c>
      <c r="D119" s="76"/>
      <c r="E119" s="76"/>
      <c r="F119" s="76"/>
      <c r="G119" s="76"/>
      <c r="H119" s="76"/>
      <c r="I119" s="76"/>
      <c r="J119" s="76"/>
      <c r="K119" s="76"/>
      <c r="L119" s="76"/>
      <c r="M119" s="76"/>
      <c r="N119" s="76"/>
      <c r="O119" s="76"/>
      <c r="P119" s="76"/>
      <c r="Q119" s="76"/>
      <c r="R119" s="76"/>
      <c r="S119" s="47">
        <f t="shared" si="23"/>
        <v>0</v>
      </c>
    </row>
    <row r="120" spans="2:19" ht="18" customHeight="1" x14ac:dyDescent="0.25">
      <c r="B120" s="28" t="s">
        <v>81</v>
      </c>
      <c r="C120" s="29" t="s">
        <v>17</v>
      </c>
      <c r="D120" s="76"/>
      <c r="E120" s="76"/>
      <c r="F120" s="76"/>
      <c r="G120" s="76"/>
      <c r="H120" s="76"/>
      <c r="I120" s="76"/>
      <c r="J120" s="76"/>
      <c r="K120" s="76"/>
      <c r="L120" s="76"/>
      <c r="M120" s="76"/>
      <c r="N120" s="76"/>
      <c r="O120" s="76"/>
      <c r="P120" s="76"/>
      <c r="Q120" s="76"/>
      <c r="R120" s="76"/>
      <c r="S120" s="47">
        <f t="shared" si="23"/>
        <v>0</v>
      </c>
    </row>
    <row r="121" spans="2:19" ht="18" customHeight="1" x14ac:dyDescent="0.25">
      <c r="B121" s="28" t="s">
        <v>82</v>
      </c>
      <c r="C121" s="29" t="s">
        <v>17</v>
      </c>
      <c r="D121" s="76"/>
      <c r="E121" s="76"/>
      <c r="F121" s="76"/>
      <c r="G121" s="76"/>
      <c r="H121" s="76"/>
      <c r="I121" s="76"/>
      <c r="J121" s="76"/>
      <c r="K121" s="76"/>
      <c r="L121" s="76"/>
      <c r="M121" s="76"/>
      <c r="N121" s="76"/>
      <c r="O121" s="76"/>
      <c r="P121" s="76"/>
      <c r="Q121" s="76"/>
      <c r="R121" s="76"/>
      <c r="S121" s="47">
        <f t="shared" si="23"/>
        <v>0</v>
      </c>
    </row>
    <row r="122" spans="2:19" ht="18" customHeight="1" x14ac:dyDescent="0.25">
      <c r="B122" s="28" t="s">
        <v>83</v>
      </c>
      <c r="C122" s="29" t="s">
        <v>17</v>
      </c>
      <c r="D122" s="76"/>
      <c r="E122" s="76"/>
      <c r="F122" s="76"/>
      <c r="G122" s="76"/>
      <c r="H122" s="76"/>
      <c r="I122" s="76"/>
      <c r="J122" s="76"/>
      <c r="K122" s="76"/>
      <c r="L122" s="76"/>
      <c r="M122" s="76"/>
      <c r="N122" s="76"/>
      <c r="O122" s="76"/>
      <c r="P122" s="76"/>
      <c r="Q122" s="76"/>
      <c r="R122" s="76"/>
      <c r="S122" s="47">
        <f t="shared" si="23"/>
        <v>0</v>
      </c>
    </row>
    <row r="123" spans="2:19" ht="18" customHeight="1" x14ac:dyDescent="0.25">
      <c r="B123" s="28" t="s">
        <v>84</v>
      </c>
      <c r="C123" s="29" t="s">
        <v>17</v>
      </c>
      <c r="D123" s="76"/>
      <c r="E123" s="76"/>
      <c r="F123" s="76"/>
      <c r="G123" s="76"/>
      <c r="H123" s="76"/>
      <c r="I123" s="76"/>
      <c r="J123" s="76"/>
      <c r="K123" s="76"/>
      <c r="L123" s="76"/>
      <c r="M123" s="76"/>
      <c r="N123" s="76"/>
      <c r="O123" s="76"/>
      <c r="P123" s="76"/>
      <c r="Q123" s="76"/>
      <c r="R123" s="76"/>
      <c r="S123" s="47">
        <f t="shared" si="23"/>
        <v>0</v>
      </c>
    </row>
    <row r="124" spans="2:19" ht="18" customHeight="1" x14ac:dyDescent="0.25">
      <c r="B124" s="28" t="s">
        <v>85</v>
      </c>
      <c r="C124" s="29" t="s">
        <v>17</v>
      </c>
      <c r="D124" s="76"/>
      <c r="E124" s="76"/>
      <c r="F124" s="76"/>
      <c r="G124" s="76"/>
      <c r="H124" s="76"/>
      <c r="I124" s="76"/>
      <c r="J124" s="76"/>
      <c r="K124" s="76"/>
      <c r="L124" s="76"/>
      <c r="M124" s="76"/>
      <c r="N124" s="76"/>
      <c r="O124" s="76"/>
      <c r="P124" s="76"/>
      <c r="Q124" s="76"/>
      <c r="R124" s="76"/>
      <c r="S124" s="47">
        <f t="shared" si="23"/>
        <v>0</v>
      </c>
    </row>
    <row r="125" spans="2:19" ht="18" customHeight="1" x14ac:dyDescent="0.25">
      <c r="B125" s="28" t="s">
        <v>86</v>
      </c>
      <c r="C125" s="29" t="s">
        <v>17</v>
      </c>
      <c r="D125" s="76"/>
      <c r="E125" s="76"/>
      <c r="F125" s="76"/>
      <c r="G125" s="76"/>
      <c r="H125" s="76"/>
      <c r="I125" s="76"/>
      <c r="J125" s="76"/>
      <c r="K125" s="76"/>
      <c r="L125" s="76"/>
      <c r="M125" s="76"/>
      <c r="N125" s="76"/>
      <c r="O125" s="76"/>
      <c r="P125" s="76"/>
      <c r="Q125" s="76"/>
      <c r="R125" s="76"/>
      <c r="S125" s="47">
        <f t="shared" si="23"/>
        <v>0</v>
      </c>
    </row>
    <row r="126" spans="2:19" ht="18" customHeight="1" x14ac:dyDescent="0.25">
      <c r="B126" s="28" t="s">
        <v>87</v>
      </c>
      <c r="C126" s="29" t="s">
        <v>17</v>
      </c>
      <c r="D126" s="76"/>
      <c r="E126" s="76"/>
      <c r="F126" s="76"/>
      <c r="G126" s="76"/>
      <c r="H126" s="76"/>
      <c r="I126" s="76"/>
      <c r="J126" s="76"/>
      <c r="K126" s="76"/>
      <c r="L126" s="76"/>
      <c r="M126" s="76"/>
      <c r="N126" s="76"/>
      <c r="O126" s="76"/>
      <c r="P126" s="76"/>
      <c r="Q126" s="76"/>
      <c r="R126" s="76"/>
      <c r="S126" s="47">
        <f t="shared" si="23"/>
        <v>0</v>
      </c>
    </row>
    <row r="127" spans="2:19" ht="18" customHeight="1" x14ac:dyDescent="0.25">
      <c r="B127" s="28" t="s">
        <v>88</v>
      </c>
      <c r="C127" s="29" t="s">
        <v>17</v>
      </c>
      <c r="D127" s="76"/>
      <c r="E127" s="76"/>
      <c r="F127" s="76"/>
      <c r="G127" s="76"/>
      <c r="H127" s="76"/>
      <c r="I127" s="76"/>
      <c r="J127" s="76"/>
      <c r="K127" s="76"/>
      <c r="L127" s="76"/>
      <c r="M127" s="76"/>
      <c r="N127" s="76"/>
      <c r="O127" s="76"/>
      <c r="P127" s="76"/>
      <c r="Q127" s="76"/>
      <c r="R127" s="76"/>
      <c r="S127" s="47">
        <f t="shared" si="23"/>
        <v>0</v>
      </c>
    </row>
    <row r="128" spans="2:19" ht="18" customHeight="1" x14ac:dyDescent="0.25">
      <c r="B128" s="50" t="s">
        <v>161</v>
      </c>
      <c r="C128" s="29" t="s">
        <v>17</v>
      </c>
      <c r="D128" s="76"/>
      <c r="E128" s="76"/>
      <c r="F128" s="76"/>
      <c r="G128" s="76"/>
      <c r="H128" s="76"/>
      <c r="I128" s="76"/>
      <c r="J128" s="76"/>
      <c r="K128" s="76"/>
      <c r="L128" s="76"/>
      <c r="M128" s="76"/>
      <c r="N128" s="76"/>
      <c r="O128" s="76"/>
      <c r="P128" s="76"/>
      <c r="Q128" s="76"/>
      <c r="R128" s="76"/>
      <c r="S128" s="47">
        <f t="shared" ref="S128:S132" si="24">SUM(D128:R128)</f>
        <v>0</v>
      </c>
    </row>
    <row r="129" spans="2:19" ht="18" customHeight="1" x14ac:dyDescent="0.25">
      <c r="B129" s="50" t="s">
        <v>162</v>
      </c>
      <c r="C129" s="29" t="s">
        <v>17</v>
      </c>
      <c r="D129" s="76"/>
      <c r="E129" s="76"/>
      <c r="F129" s="76"/>
      <c r="G129" s="76"/>
      <c r="H129" s="76"/>
      <c r="I129" s="76"/>
      <c r="J129" s="76"/>
      <c r="K129" s="76"/>
      <c r="L129" s="76"/>
      <c r="M129" s="76"/>
      <c r="N129" s="76"/>
      <c r="O129" s="76"/>
      <c r="P129" s="76"/>
      <c r="Q129" s="76"/>
      <c r="R129" s="76"/>
      <c r="S129" s="47">
        <f t="shared" si="24"/>
        <v>0</v>
      </c>
    </row>
    <row r="130" spans="2:19" ht="18" customHeight="1" x14ac:dyDescent="0.25">
      <c r="B130" s="50" t="s">
        <v>163</v>
      </c>
      <c r="C130" s="29" t="s">
        <v>17</v>
      </c>
      <c r="D130" s="76"/>
      <c r="E130" s="76"/>
      <c r="F130" s="76"/>
      <c r="G130" s="76"/>
      <c r="H130" s="76"/>
      <c r="I130" s="76"/>
      <c r="J130" s="76"/>
      <c r="K130" s="76"/>
      <c r="L130" s="76"/>
      <c r="M130" s="76"/>
      <c r="N130" s="76"/>
      <c r="O130" s="76"/>
      <c r="P130" s="76"/>
      <c r="Q130" s="76"/>
      <c r="R130" s="76"/>
      <c r="S130" s="47">
        <f t="shared" si="24"/>
        <v>0</v>
      </c>
    </row>
    <row r="131" spans="2:19" ht="18" customHeight="1" x14ac:dyDescent="0.25">
      <c r="B131" s="50" t="s">
        <v>164</v>
      </c>
      <c r="C131" s="29" t="s">
        <v>17</v>
      </c>
      <c r="D131" s="76"/>
      <c r="E131" s="76"/>
      <c r="F131" s="76"/>
      <c r="G131" s="76"/>
      <c r="H131" s="76"/>
      <c r="I131" s="76"/>
      <c r="J131" s="76"/>
      <c r="K131" s="76"/>
      <c r="L131" s="76"/>
      <c r="M131" s="76"/>
      <c r="N131" s="76"/>
      <c r="O131" s="76"/>
      <c r="P131" s="76"/>
      <c r="Q131" s="76"/>
      <c r="R131" s="76"/>
      <c r="S131" s="47">
        <f t="shared" si="24"/>
        <v>0</v>
      </c>
    </row>
    <row r="132" spans="2:19" ht="18" customHeight="1" x14ac:dyDescent="0.25">
      <c r="B132" s="50" t="s">
        <v>165</v>
      </c>
      <c r="C132" s="29" t="s">
        <v>17</v>
      </c>
      <c r="D132" s="76"/>
      <c r="E132" s="76"/>
      <c r="F132" s="76"/>
      <c r="G132" s="76"/>
      <c r="H132" s="76"/>
      <c r="I132" s="76"/>
      <c r="J132" s="76"/>
      <c r="K132" s="76"/>
      <c r="L132" s="76"/>
      <c r="M132" s="76"/>
      <c r="N132" s="76"/>
      <c r="O132" s="76"/>
      <c r="P132" s="76"/>
      <c r="Q132" s="76"/>
      <c r="R132" s="76"/>
      <c r="S132" s="47">
        <f t="shared" si="24"/>
        <v>0</v>
      </c>
    </row>
    <row r="133" spans="2:19" ht="18" customHeight="1" x14ac:dyDescent="0.25">
      <c r="B133" s="30" t="s">
        <v>95</v>
      </c>
      <c r="C133" s="29"/>
      <c r="D133" s="47">
        <f>SUM(D118:D132)</f>
        <v>0</v>
      </c>
      <c r="E133" s="47">
        <f t="shared" ref="E133:S133" si="25">SUM(E118:E132)</f>
        <v>0</v>
      </c>
      <c r="F133" s="47">
        <f t="shared" si="25"/>
        <v>0</v>
      </c>
      <c r="G133" s="47">
        <f t="shared" si="25"/>
        <v>0</v>
      </c>
      <c r="H133" s="47">
        <f t="shared" si="25"/>
        <v>0</v>
      </c>
      <c r="I133" s="47">
        <f t="shared" si="25"/>
        <v>0</v>
      </c>
      <c r="J133" s="47">
        <f t="shared" si="25"/>
        <v>0</v>
      </c>
      <c r="K133" s="47">
        <f t="shared" si="25"/>
        <v>0</v>
      </c>
      <c r="L133" s="47">
        <f t="shared" si="25"/>
        <v>0</v>
      </c>
      <c r="M133" s="47">
        <f t="shared" si="25"/>
        <v>0</v>
      </c>
      <c r="N133" s="47">
        <f t="shared" si="25"/>
        <v>0</v>
      </c>
      <c r="O133" s="47">
        <f t="shared" si="25"/>
        <v>0</v>
      </c>
      <c r="P133" s="47">
        <f t="shared" si="25"/>
        <v>0</v>
      </c>
      <c r="Q133" s="47">
        <f t="shared" si="25"/>
        <v>0</v>
      </c>
      <c r="R133" s="47">
        <f t="shared" si="25"/>
        <v>0</v>
      </c>
      <c r="S133" s="47">
        <f t="shared" si="25"/>
        <v>0</v>
      </c>
    </row>
    <row r="134" spans="2:19" ht="18" customHeight="1" x14ac:dyDescent="0.25">
      <c r="B134" s="30" t="s">
        <v>96</v>
      </c>
      <c r="C134" s="27"/>
      <c r="D134" s="47"/>
      <c r="E134" s="47"/>
      <c r="F134" s="47"/>
      <c r="G134" s="47"/>
      <c r="H134" s="47"/>
      <c r="I134" s="47"/>
      <c r="J134" s="47"/>
      <c r="K134" s="47"/>
      <c r="L134" s="47"/>
      <c r="M134" s="47"/>
      <c r="N134" s="47"/>
      <c r="O134" s="47"/>
      <c r="P134" s="47"/>
      <c r="Q134" s="47"/>
      <c r="R134" s="47"/>
      <c r="S134" s="27"/>
    </row>
    <row r="135" spans="2:19" ht="3" customHeight="1" x14ac:dyDescent="0.25"/>
  </sheetData>
  <mergeCells count="1">
    <mergeCell ref="B8:S8"/>
  </mergeCells>
  <conditionalFormatting sqref="D29:R29">
    <cfRule type="cellIs" dxfId="0" priority="1" operator="greaterThan">
      <formula>5</formula>
    </cfRule>
  </conditionalFormatting>
  <pageMargins left="0.511811024" right="0.511811024" top="0.78740157499999996" bottom="0.78740157499999996" header="0.31496062000000002" footer="0.3149606200000000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14</vt:i4>
      </vt:variant>
    </vt:vector>
  </HeadingPairs>
  <TitlesOfParts>
    <vt:vector size="14" baseType="lpstr">
      <vt:lpstr>RESUMO</vt:lpstr>
      <vt:lpstr>QUADRO 1</vt:lpstr>
      <vt:lpstr>QUADRO 2</vt:lpstr>
      <vt:lpstr>QUADRO 3</vt:lpstr>
      <vt:lpstr>QUADRO 4</vt:lpstr>
      <vt:lpstr>QUADRO 5</vt:lpstr>
      <vt:lpstr>QUADRO 6</vt:lpstr>
      <vt:lpstr>QUADRO 7</vt:lpstr>
      <vt:lpstr>QUADRO 8</vt:lpstr>
      <vt:lpstr>QUADRO 9</vt:lpstr>
      <vt:lpstr>QUADRO 10</vt:lpstr>
      <vt:lpstr>QUADRO 11</vt:lpstr>
      <vt:lpstr>QUADRO 12</vt:lpstr>
      <vt:lpstr>QUADRO 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Walter Matias</dc:creator>
  <cp:lastModifiedBy>btp</cp:lastModifiedBy>
  <cp:lastPrinted>2020-12-02T13:43:08Z</cp:lastPrinted>
  <dcterms:created xsi:type="dcterms:W3CDTF">2020-05-08T03:45:57Z</dcterms:created>
  <dcterms:modified xsi:type="dcterms:W3CDTF">2022-08-10T19:26:12Z</dcterms:modified>
</cp:coreProperties>
</file>