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tp\Dropbox\BRL_Pessoal\EMDEC - Equipe Interna\6. Revisão - Documentos Licitatórios\1. Versões Atuais\"/>
    </mc:Choice>
  </mc:AlternateContent>
  <xr:revisionPtr revIDLastSave="0" documentId="13_ncr:1_{C27D1F9A-CF31-4BE3-A31E-6262D7D98E5B}" xr6:coauthVersionLast="47" xr6:coauthVersionMax="47" xr10:uidLastSave="{00000000-0000-0000-0000-000000000000}"/>
  <bookViews>
    <workbookView xWindow="30" yWindow="30" windowWidth="38370" windowHeight="21120" xr2:uid="{E9911C81-C829-4C07-8EC9-2D853ED363D4}"/>
  </bookViews>
  <sheets>
    <sheet name="CAPA" sheetId="2" r:id="rId1"/>
    <sheet name="Px_Equivalent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3" i="1" l="1"/>
  <c r="M73" i="1"/>
  <c r="L73" i="1"/>
  <c r="K73" i="1"/>
  <c r="J73" i="1"/>
  <c r="I73" i="1"/>
  <c r="H73" i="1"/>
  <c r="G73" i="1"/>
  <c r="R73" i="1"/>
  <c r="Q73" i="1"/>
  <c r="P73" i="1"/>
  <c r="O73" i="1"/>
  <c r="F73" i="1"/>
  <c r="E73" i="1"/>
  <c r="D73" i="1"/>
  <c r="C73" i="1"/>
  <c r="R68" i="1"/>
  <c r="Q68" i="1"/>
  <c r="P68" i="1"/>
  <c r="O68" i="1"/>
  <c r="J68" i="1"/>
  <c r="I68" i="1"/>
  <c r="H68" i="1"/>
  <c r="G68" i="1"/>
  <c r="F68" i="1"/>
  <c r="E68" i="1"/>
  <c r="D68" i="1"/>
  <c r="C68" i="1"/>
  <c r="N68" i="1"/>
  <c r="M68" i="1"/>
  <c r="L68" i="1"/>
  <c r="K68" i="1"/>
  <c r="R63" i="1"/>
  <c r="Q63" i="1"/>
  <c r="P63" i="1"/>
  <c r="O63" i="1"/>
  <c r="N63" i="1"/>
  <c r="M63" i="1"/>
  <c r="L63" i="1"/>
  <c r="K63" i="1"/>
  <c r="F63" i="1"/>
  <c r="E63" i="1"/>
  <c r="D63" i="1"/>
  <c r="C63" i="1"/>
  <c r="J63" i="1"/>
  <c r="I63" i="1"/>
  <c r="H63" i="1"/>
  <c r="G63" i="1"/>
  <c r="N58" i="1"/>
  <c r="M58" i="1"/>
  <c r="L58" i="1"/>
  <c r="K58" i="1"/>
  <c r="J58" i="1"/>
  <c r="H58" i="1"/>
  <c r="G58" i="1"/>
  <c r="R58" i="1"/>
  <c r="Q58" i="1"/>
  <c r="P58" i="1"/>
  <c r="O58" i="1"/>
  <c r="I58" i="1"/>
  <c r="F58" i="1"/>
  <c r="E58" i="1"/>
  <c r="D58" i="1"/>
  <c r="C58" i="1"/>
  <c r="R53" i="1"/>
  <c r="P53" i="1"/>
  <c r="O53" i="1"/>
  <c r="J53" i="1"/>
  <c r="I53" i="1"/>
  <c r="H53" i="1"/>
  <c r="G53" i="1"/>
  <c r="F53" i="1"/>
  <c r="D53" i="1"/>
  <c r="C53" i="1"/>
  <c r="Q53" i="1"/>
  <c r="N53" i="1"/>
  <c r="M53" i="1"/>
  <c r="L53" i="1"/>
  <c r="K53" i="1"/>
  <c r="E53" i="1"/>
  <c r="R48" i="1"/>
  <c r="Q48" i="1"/>
  <c r="P48" i="1"/>
  <c r="O48" i="1"/>
  <c r="N48" i="1"/>
  <c r="L48" i="1"/>
  <c r="K48" i="1"/>
  <c r="F48" i="1"/>
  <c r="E48" i="1"/>
  <c r="D48" i="1"/>
  <c r="C48" i="1"/>
  <c r="M48" i="1"/>
  <c r="J48" i="1"/>
  <c r="I48" i="1"/>
  <c r="H48" i="1"/>
  <c r="G48" i="1"/>
  <c r="N43" i="1"/>
  <c r="M43" i="1"/>
  <c r="L43" i="1"/>
  <c r="K43" i="1"/>
  <c r="J43" i="1"/>
  <c r="H43" i="1"/>
  <c r="R43" i="1"/>
  <c r="Q43" i="1"/>
  <c r="P43" i="1"/>
  <c r="O43" i="1"/>
  <c r="I43" i="1"/>
  <c r="G43" i="1"/>
  <c r="F43" i="1"/>
  <c r="E43" i="1"/>
  <c r="D43" i="1"/>
  <c r="C43" i="1"/>
  <c r="R38" i="1"/>
  <c r="P38" i="1"/>
  <c r="J38" i="1"/>
  <c r="I38" i="1"/>
  <c r="H38" i="1"/>
  <c r="G38" i="1"/>
  <c r="F38" i="1"/>
  <c r="D38" i="1"/>
  <c r="Q38" i="1"/>
  <c r="O38" i="1"/>
  <c r="N38" i="1"/>
  <c r="M38" i="1"/>
  <c r="L38" i="1"/>
  <c r="K38" i="1"/>
  <c r="E38" i="1"/>
  <c r="C38" i="1"/>
  <c r="R33" i="1"/>
  <c r="Q33" i="1"/>
  <c r="O33" i="1"/>
  <c r="F33" i="1"/>
  <c r="E33" i="1"/>
  <c r="C33" i="1"/>
  <c r="N33" i="1"/>
  <c r="L33" i="1"/>
  <c r="P33" i="1"/>
  <c r="M33" i="1"/>
  <c r="K33" i="1"/>
  <c r="J33" i="1"/>
  <c r="I33" i="1"/>
  <c r="H33" i="1"/>
  <c r="G33" i="1"/>
  <c r="D33" i="1"/>
  <c r="J28" i="1"/>
  <c r="I28" i="1"/>
  <c r="G28" i="1"/>
  <c r="C28" i="1"/>
  <c r="R28" i="1"/>
  <c r="P28" i="1"/>
  <c r="F28" i="1"/>
  <c r="D28" i="1"/>
  <c r="Q28" i="1"/>
  <c r="O28" i="1"/>
  <c r="N28" i="1"/>
  <c r="M28" i="1"/>
  <c r="L28" i="1"/>
  <c r="K28" i="1"/>
  <c r="H28" i="1"/>
  <c r="E28" i="1"/>
  <c r="N23" i="1"/>
  <c r="M23" i="1"/>
  <c r="K23" i="1"/>
  <c r="C23" i="1"/>
  <c r="H23" i="1"/>
  <c r="R23" i="1"/>
  <c r="Q23" i="1"/>
  <c r="P23" i="1"/>
  <c r="O23" i="1"/>
  <c r="L23" i="1"/>
  <c r="J23" i="1"/>
  <c r="I23" i="1"/>
  <c r="G23" i="1"/>
  <c r="F23" i="1"/>
  <c r="E23" i="1"/>
  <c r="D23" i="1"/>
  <c r="Q18" i="1"/>
  <c r="O18" i="1"/>
  <c r="E18" i="1"/>
  <c r="C18" i="1"/>
  <c r="R18" i="1"/>
  <c r="P18" i="1"/>
  <c r="N18" i="1"/>
  <c r="M18" i="1"/>
  <c r="L18" i="1"/>
  <c r="K18" i="1"/>
  <c r="J18" i="1"/>
  <c r="I18" i="1"/>
  <c r="I74" i="1" s="1"/>
  <c r="H18" i="1"/>
  <c r="G18" i="1"/>
  <c r="F18" i="1"/>
  <c r="D18" i="1"/>
  <c r="D74" i="1" s="1"/>
  <c r="P74" i="1" l="1"/>
  <c r="C74" i="1"/>
  <c r="G74" i="1"/>
  <c r="J74" i="1"/>
  <c r="E74" i="1"/>
  <c r="F74" i="1"/>
  <c r="R74" i="1"/>
  <c r="O74" i="1"/>
  <c r="Q74" i="1"/>
  <c r="H74" i="1"/>
  <c r="K74" i="1"/>
  <c r="L74" i="1"/>
  <c r="M74" i="1"/>
  <c r="N74" i="1"/>
</calcChain>
</file>

<file path=xl/sharedStrings.xml><?xml version="1.0" encoding="utf-8"?>
<sst xmlns="http://schemas.openxmlformats.org/spreadsheetml/2006/main" count="121" uniqueCount="41">
  <si>
    <t>Mês</t>
  </si>
  <si>
    <t>Consorcio</t>
  </si>
  <si>
    <t>Passageiro Transportado Econômico / Equivalente</t>
  </si>
  <si>
    <t>Janeiro</t>
  </si>
  <si>
    <t>VB1</t>
  </si>
  <si>
    <t>CONCICAMP</t>
  </si>
  <si>
    <t>URBCAMP</t>
  </si>
  <si>
    <t>ONICAMP</t>
  </si>
  <si>
    <t>Total Jan</t>
  </si>
  <si>
    <t>Fevereiro</t>
  </si>
  <si>
    <t>Total Fev</t>
  </si>
  <si>
    <t>Março</t>
  </si>
  <si>
    <t>Total Mar</t>
  </si>
  <si>
    <t>Abril</t>
  </si>
  <si>
    <t>Total Abr</t>
  </si>
  <si>
    <t>Maio</t>
  </si>
  <si>
    <t>Total Mai</t>
  </si>
  <si>
    <t>Junho</t>
  </si>
  <si>
    <t>Total Jun</t>
  </si>
  <si>
    <t>Julho</t>
  </si>
  <si>
    <t>Total Jul</t>
  </si>
  <si>
    <t>Agosto</t>
  </si>
  <si>
    <t>Total Ago</t>
  </si>
  <si>
    <t>Setembro</t>
  </si>
  <si>
    <t>Total Set</t>
  </si>
  <si>
    <t>Outubro</t>
  </si>
  <si>
    <t>Total Out</t>
  </si>
  <si>
    <t>Novembro</t>
  </si>
  <si>
    <t>Total Nov</t>
  </si>
  <si>
    <t>Dezembro</t>
  </si>
  <si>
    <t>Total Dez</t>
  </si>
  <si>
    <t>Total Anual Concessionárias</t>
  </si>
  <si>
    <t>Relatório Passageiros Equivalentes</t>
  </si>
  <si>
    <t>periodo: 2006 à 2021</t>
  </si>
  <si>
    <t>PREFEITURA MUNICIPAL DE CAMPINAS</t>
  </si>
  <si>
    <t>SECRETARIA DOS TRANSPORTES</t>
  </si>
  <si>
    <t xml:space="preserve"> </t>
  </si>
  <si>
    <t>PASSAGEIROS EQUIVALENTES</t>
  </si>
  <si>
    <t>CAMPINAS</t>
  </si>
  <si>
    <t>APÊNDICE 02.5 – PROJETO BÁSICO DA CONCESSÃO</t>
  </si>
  <si>
    <t>JULHO/2022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</si>
</sst>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0"/>
      <name val="Arial"/>
      <family val="2"/>
    </font>
    <font>
      <sz val="9"/>
      <name val="Bookman Old Style"/>
      <family val="1"/>
    </font>
    <font>
      <sz val="10"/>
      <name val="Bookman Old Style"/>
      <family val="1"/>
    </font>
    <font>
      <b/>
      <sz val="9"/>
      <name val="Bookman Old Style"/>
      <family val="1"/>
    </font>
    <font>
      <sz val="8"/>
      <name val="Arial"/>
      <family val="2"/>
    </font>
    <font>
      <sz val="11"/>
      <color theme="0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sz val="11"/>
      <color theme="3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49" fontId="4" fillId="0" borderId="0" xfId="0" applyNumberFormat="1" applyFont="1" applyAlignment="1">
      <alignment horizontal="left"/>
    </xf>
    <xf numFmtId="3" fontId="5" fillId="0" borderId="0" xfId="0" applyNumberFormat="1" applyFont="1"/>
    <xf numFmtId="0" fontId="7" fillId="0" borderId="0" xfId="0" applyFont="1"/>
    <xf numFmtId="49" fontId="7" fillId="0" borderId="0" xfId="0" applyNumberFormat="1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3" fontId="8" fillId="0" borderId="0" xfId="0" applyNumberFormat="1" applyFont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0" fontId="8" fillId="3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vertical="center"/>
    </xf>
    <xf numFmtId="3" fontId="7" fillId="5" borderId="1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right" vertical="center" wrapText="1"/>
    </xf>
    <xf numFmtId="3" fontId="9" fillId="4" borderId="1" xfId="0" applyNumberFormat="1" applyFont="1" applyFill="1" applyBorder="1" applyAlignment="1">
      <alignment vertical="center"/>
    </xf>
    <xf numFmtId="0" fontId="10" fillId="0" borderId="0" xfId="1"/>
    <xf numFmtId="0" fontId="10" fillId="0" borderId="0" xfId="1" applyBorder="1"/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  <xf numFmtId="0" fontId="10" fillId="0" borderId="2" xfId="1" applyBorder="1"/>
    <xf numFmtId="0" fontId="10" fillId="0" borderId="3" xfId="1" applyBorder="1"/>
    <xf numFmtId="0" fontId="10" fillId="0" borderId="4" xfId="1" applyBorder="1"/>
    <xf numFmtId="0" fontId="10" fillId="0" borderId="5" xfId="1" applyBorder="1"/>
    <xf numFmtId="0" fontId="10" fillId="0" borderId="6" xfId="1" applyBorder="1"/>
    <xf numFmtId="0" fontId="10" fillId="0" borderId="7" xfId="1" applyBorder="1"/>
    <xf numFmtId="0" fontId="10" fillId="0" borderId="8" xfId="1" applyBorder="1"/>
    <xf numFmtId="0" fontId="10" fillId="0" borderId="9" xfId="1" applyBorder="1"/>
    <xf numFmtId="0" fontId="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2F7627A-46FD-4547-9060-DFFB54EAD2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3</xdr:row>
      <xdr:rowOff>19050</xdr:rowOff>
    </xdr:from>
    <xdr:to>
      <xdr:col>11</xdr:col>
      <xdr:colOff>523240</xdr:colOff>
      <xdr:row>8</xdr:row>
      <xdr:rowOff>76200</xdr:rowOff>
    </xdr:to>
    <xdr:pic>
      <xdr:nvPicPr>
        <xdr:cNvPr id="2" name="Imagem 1" descr="Desenho de personagem de desenho animado&#10;&#10;Descrição gerada automaticamente com confiança média">
          <a:extLst>
            <a:ext uri="{FF2B5EF4-FFF2-40B4-BE49-F238E27FC236}">
              <a16:creationId xmlns:a16="http://schemas.microsoft.com/office/drawing/2014/main" id="{AA59F47D-F4BD-4073-8EDD-1FABA0E8D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590550"/>
          <a:ext cx="5380990" cy="1009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552452</xdr:colOff>
      <xdr:row>0</xdr:row>
      <xdr:rowOff>466724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1A142FD7-1E34-49C4-BAA9-EC87CA7EF30E}"/>
            </a:ext>
          </a:extLst>
        </xdr:cNvPr>
        <xdr:cNvGrpSpPr/>
      </xdr:nvGrpSpPr>
      <xdr:grpSpPr>
        <a:xfrm>
          <a:off x="0" y="0"/>
          <a:ext cx="10390416" cy="466724"/>
          <a:chOff x="0" y="47625"/>
          <a:chExt cx="5458957" cy="386477"/>
        </a:xfrm>
      </xdr:grpSpPr>
      <xdr:pic>
        <xdr:nvPicPr>
          <xdr:cNvPr id="3" name="Imagem 2" descr="emdec">
            <a:extLst>
              <a:ext uri="{FF2B5EF4-FFF2-40B4-BE49-F238E27FC236}">
                <a16:creationId xmlns:a16="http://schemas.microsoft.com/office/drawing/2014/main" id="{E8B03B1D-9595-4B67-B33F-CFFD940D08B2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0" y="47625"/>
            <a:ext cx="1349086" cy="3707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7864A92-BA13-4B68-B6FE-4CF527DE4D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3499" y="104776"/>
            <a:ext cx="4055458" cy="32932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pt-BR" sz="800" b="1" i="0" u="none" strike="noStrike" baseline="0">
                <a:solidFill>
                  <a:srgbClr val="17365D"/>
                </a:solidFill>
                <a:latin typeface="Calibri"/>
              </a:rPr>
              <a:t>   Diretoria de Planejamento e Projetos</a:t>
            </a:r>
            <a:endParaRPr lang="pt-BR" sz="800" b="0" i="0" u="none" strike="noStrike" baseline="0">
              <a:solidFill>
                <a:srgbClr val="17365D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pt-BR" sz="800" b="1" i="0" u="none" strike="noStrike" baseline="0">
                <a:solidFill>
                  <a:srgbClr val="17365D"/>
                </a:solidFill>
                <a:latin typeface="Calibri"/>
              </a:rPr>
              <a:t>   Gerência de Gestão do Transporte Público</a:t>
            </a:r>
          </a:p>
          <a:p>
            <a:pPr algn="l" rtl="0">
              <a:defRPr sz="1000"/>
            </a:pPr>
            <a:r>
              <a:rPr lang="pt-BR" sz="800" b="1" i="0" u="none" strike="noStrike" baseline="0">
                <a:solidFill>
                  <a:srgbClr val="17365D"/>
                </a:solidFill>
                <a:latin typeface="Calibri"/>
              </a:rPr>
              <a:t>   Processo de Controle de Tarifa e Remuneração</a:t>
            </a:r>
          </a:p>
          <a:p>
            <a:pPr algn="l" rtl="0">
              <a:defRPr sz="1000"/>
            </a:pPr>
            <a:endParaRPr lang="pt-BR" sz="800" b="0" i="0" u="none" strike="noStrike" baseline="0">
              <a:solidFill>
                <a:srgbClr val="17365D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pt-BR" sz="800" b="0" i="0" u="none" strike="noStrike" baseline="0">
              <a:solidFill>
                <a:srgbClr val="17365D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pt-BR" sz="800" b="0" i="0" u="none" strike="noStrike" baseline="0">
              <a:solidFill>
                <a:srgbClr val="17365D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803F5-3CAB-41EC-9492-FC4ECA262557}">
  <dimension ref="C2:N35"/>
  <sheetViews>
    <sheetView showGridLines="0" tabSelected="1" workbookViewId="0">
      <selection activeCell="H33" sqref="H33"/>
    </sheetView>
  </sheetViews>
  <sheetFormatPr defaultRowHeight="15" x14ac:dyDescent="0.25"/>
  <cols>
    <col min="1" max="16384" width="9.140625" style="23"/>
  </cols>
  <sheetData>
    <row r="2" spans="3:14" x14ac:dyDescent="0.25"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</row>
    <row r="3" spans="3:14" x14ac:dyDescent="0.25">
      <c r="C3" s="32"/>
      <c r="D3" s="24"/>
      <c r="E3" s="24"/>
      <c r="F3" s="24"/>
      <c r="G3" s="24"/>
      <c r="H3" s="24"/>
      <c r="I3" s="24"/>
      <c r="J3" s="24"/>
      <c r="K3" s="24"/>
      <c r="L3" s="24"/>
      <c r="M3" s="24"/>
      <c r="N3" s="33"/>
    </row>
    <row r="4" spans="3:14" x14ac:dyDescent="0.25">
      <c r="C4" s="32"/>
      <c r="D4" s="24"/>
      <c r="E4" s="24"/>
      <c r="F4" s="24"/>
      <c r="G4" s="24"/>
      <c r="H4" s="24"/>
      <c r="I4" s="24"/>
      <c r="J4" s="24"/>
      <c r="K4" s="24"/>
      <c r="L4" s="24"/>
      <c r="M4" s="24"/>
      <c r="N4" s="33"/>
    </row>
    <row r="5" spans="3:14" x14ac:dyDescent="0.25">
      <c r="C5" s="32"/>
      <c r="D5" s="24"/>
      <c r="E5" s="24"/>
      <c r="F5" s="24"/>
      <c r="G5" s="24"/>
      <c r="H5" s="24"/>
      <c r="I5" s="24"/>
      <c r="J5" s="24"/>
      <c r="K5" s="24"/>
      <c r="L5" s="24"/>
      <c r="M5" s="24"/>
      <c r="N5" s="33"/>
    </row>
    <row r="6" spans="3:14" x14ac:dyDescent="0.25">
      <c r="C6" s="32"/>
      <c r="D6" s="24"/>
      <c r="E6" s="24"/>
      <c r="F6" s="24"/>
      <c r="G6" s="24"/>
      <c r="H6" s="24"/>
      <c r="I6" s="24"/>
      <c r="J6" s="24"/>
      <c r="K6" s="24"/>
      <c r="L6" s="24"/>
      <c r="M6" s="24"/>
      <c r="N6" s="33"/>
    </row>
    <row r="7" spans="3:14" x14ac:dyDescent="0.25">
      <c r="C7" s="32"/>
      <c r="D7" s="24"/>
      <c r="E7" s="24"/>
      <c r="F7" s="24"/>
      <c r="G7" s="24"/>
      <c r="H7" s="24"/>
      <c r="I7" s="24"/>
      <c r="J7" s="24"/>
      <c r="K7" s="24"/>
      <c r="L7" s="24"/>
      <c r="M7" s="24"/>
      <c r="N7" s="33"/>
    </row>
    <row r="8" spans="3:14" x14ac:dyDescent="0.25">
      <c r="C8" s="32"/>
      <c r="D8" s="24"/>
      <c r="E8" s="24"/>
      <c r="F8" s="24"/>
      <c r="G8" s="24"/>
      <c r="H8" s="24"/>
      <c r="I8" s="24"/>
      <c r="J8" s="24"/>
      <c r="K8" s="24"/>
      <c r="L8" s="24"/>
      <c r="M8" s="24"/>
      <c r="N8" s="33"/>
    </row>
    <row r="9" spans="3:14" x14ac:dyDescent="0.25">
      <c r="C9" s="32"/>
      <c r="D9" s="24"/>
      <c r="E9" s="24"/>
      <c r="F9" s="24"/>
      <c r="G9" s="24"/>
      <c r="H9" s="24"/>
      <c r="I9" s="24"/>
      <c r="J9" s="24"/>
      <c r="K9" s="24"/>
      <c r="L9" s="24"/>
      <c r="M9" s="24"/>
      <c r="N9" s="33"/>
    </row>
    <row r="10" spans="3:14" x14ac:dyDescent="0.25">
      <c r="C10" s="32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33"/>
    </row>
    <row r="11" spans="3:14" x14ac:dyDescent="0.25">
      <c r="C11" s="32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33"/>
    </row>
    <row r="12" spans="3:14" x14ac:dyDescent="0.25">
      <c r="C12" s="32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33"/>
    </row>
    <row r="13" spans="3:14" x14ac:dyDescent="0.25">
      <c r="C13" s="32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33"/>
    </row>
    <row r="14" spans="3:14" ht="15.75" x14ac:dyDescent="0.25">
      <c r="C14" s="32"/>
      <c r="D14" s="24"/>
      <c r="E14" s="24"/>
      <c r="F14" s="24"/>
      <c r="G14" s="24"/>
      <c r="H14" s="25"/>
      <c r="I14" s="24"/>
      <c r="J14" s="24"/>
      <c r="K14" s="24"/>
      <c r="L14" s="24"/>
      <c r="M14" s="24"/>
      <c r="N14" s="33"/>
    </row>
    <row r="15" spans="3:14" ht="15.75" x14ac:dyDescent="0.25">
      <c r="C15" s="32"/>
      <c r="D15" s="24"/>
      <c r="E15" s="24"/>
      <c r="F15" s="24"/>
      <c r="G15" s="24"/>
      <c r="H15" s="25" t="s">
        <v>34</v>
      </c>
      <c r="I15" s="24"/>
      <c r="J15" s="24"/>
      <c r="K15" s="24"/>
      <c r="L15" s="24"/>
      <c r="M15" s="24"/>
      <c r="N15" s="33"/>
    </row>
    <row r="16" spans="3:14" ht="15.75" x14ac:dyDescent="0.25">
      <c r="C16" s="32"/>
      <c r="D16" s="24"/>
      <c r="E16" s="24"/>
      <c r="F16" s="24"/>
      <c r="G16" s="24"/>
      <c r="H16" s="25" t="s">
        <v>35</v>
      </c>
      <c r="I16" s="24"/>
      <c r="J16" s="24"/>
      <c r="K16" s="24"/>
      <c r="L16" s="24"/>
      <c r="M16" s="24"/>
      <c r="N16" s="33"/>
    </row>
    <row r="17" spans="3:14" ht="15.75" x14ac:dyDescent="0.25">
      <c r="C17" s="32"/>
      <c r="D17" s="24"/>
      <c r="E17" s="24"/>
      <c r="F17" s="24"/>
      <c r="G17" s="24"/>
      <c r="H17" s="25"/>
      <c r="I17" s="24"/>
      <c r="J17" s="24"/>
      <c r="K17" s="24"/>
      <c r="L17" s="24"/>
      <c r="M17" s="24"/>
      <c r="N17" s="33"/>
    </row>
    <row r="18" spans="3:14" ht="15.75" x14ac:dyDescent="0.25">
      <c r="C18" s="32"/>
      <c r="D18" s="24"/>
      <c r="E18" s="24"/>
      <c r="F18" s="24"/>
      <c r="G18" s="24"/>
      <c r="H18" s="25"/>
      <c r="I18" s="24"/>
      <c r="J18" s="24"/>
      <c r="K18" s="24"/>
      <c r="L18" s="24"/>
      <c r="M18" s="24"/>
      <c r="N18" s="33"/>
    </row>
    <row r="19" spans="3:14" ht="15.75" x14ac:dyDescent="0.25">
      <c r="C19" s="32"/>
      <c r="D19" s="24"/>
      <c r="E19" s="24"/>
      <c r="F19" s="24"/>
      <c r="G19" s="24"/>
      <c r="H19" s="25"/>
      <c r="I19" s="24"/>
      <c r="J19" s="24"/>
      <c r="K19" s="24"/>
      <c r="L19" s="24"/>
      <c r="M19" s="24"/>
      <c r="N19" s="33"/>
    </row>
    <row r="20" spans="3:14" ht="15.75" x14ac:dyDescent="0.25">
      <c r="C20" s="32"/>
      <c r="D20" s="24"/>
      <c r="E20" s="24"/>
      <c r="F20" s="24"/>
      <c r="G20" s="24"/>
      <c r="H20" s="25"/>
      <c r="I20" s="24"/>
      <c r="J20" s="24"/>
      <c r="K20" s="24"/>
      <c r="L20" s="24"/>
      <c r="M20" s="24"/>
      <c r="N20" s="33"/>
    </row>
    <row r="21" spans="3:14" ht="15.75" x14ac:dyDescent="0.25">
      <c r="C21" s="32"/>
      <c r="D21" s="24"/>
      <c r="E21" s="24"/>
      <c r="F21" s="24"/>
      <c r="G21" s="24"/>
      <c r="H21" s="25" t="s">
        <v>36</v>
      </c>
      <c r="I21" s="24"/>
      <c r="J21" s="24"/>
      <c r="K21" s="24"/>
      <c r="L21" s="24"/>
      <c r="M21" s="24"/>
      <c r="N21" s="33"/>
    </row>
    <row r="22" spans="3:14" ht="15.75" x14ac:dyDescent="0.25">
      <c r="C22" s="32"/>
      <c r="D22" s="24"/>
      <c r="E22" s="24"/>
      <c r="F22" s="24"/>
      <c r="G22" s="24"/>
      <c r="H22" s="25" t="s">
        <v>39</v>
      </c>
      <c r="I22" s="24"/>
      <c r="J22" s="24"/>
      <c r="K22" s="24"/>
      <c r="L22" s="24"/>
      <c r="M22" s="24"/>
      <c r="N22" s="33"/>
    </row>
    <row r="23" spans="3:14" ht="15.75" x14ac:dyDescent="0.25">
      <c r="C23" s="32"/>
      <c r="D23" s="24"/>
      <c r="E23" s="24"/>
      <c r="F23" s="24"/>
      <c r="G23" s="24"/>
      <c r="H23" s="25"/>
      <c r="I23" s="24"/>
      <c r="J23" s="24"/>
      <c r="K23" s="24"/>
      <c r="L23" s="24"/>
      <c r="M23" s="24"/>
      <c r="N23" s="33"/>
    </row>
    <row r="24" spans="3:14" ht="15.75" x14ac:dyDescent="0.25">
      <c r="C24" s="32"/>
      <c r="D24" s="24"/>
      <c r="E24" s="24"/>
      <c r="F24" s="24"/>
      <c r="G24" s="24"/>
      <c r="H24" s="25"/>
      <c r="I24" s="24"/>
      <c r="J24" s="24"/>
      <c r="K24" s="24"/>
      <c r="L24" s="24"/>
      <c r="M24" s="24"/>
      <c r="N24" s="33"/>
    </row>
    <row r="25" spans="3:14" ht="15.75" x14ac:dyDescent="0.25">
      <c r="C25" s="32"/>
      <c r="D25" s="24"/>
      <c r="E25" s="24"/>
      <c r="F25" s="24"/>
      <c r="G25" s="24"/>
      <c r="H25" s="25"/>
      <c r="I25" s="24"/>
      <c r="J25" s="24"/>
      <c r="K25" s="24"/>
      <c r="L25" s="24"/>
      <c r="M25" s="24"/>
      <c r="N25" s="33"/>
    </row>
    <row r="26" spans="3:14" ht="15.75" x14ac:dyDescent="0.25">
      <c r="C26" s="32"/>
      <c r="D26" s="24"/>
      <c r="E26" s="24"/>
      <c r="F26" s="24"/>
      <c r="G26" s="24"/>
      <c r="H26" s="25" t="s">
        <v>37</v>
      </c>
      <c r="I26" s="24"/>
      <c r="J26" s="24"/>
      <c r="K26" s="24"/>
      <c r="L26" s="24"/>
      <c r="M26" s="24"/>
      <c r="N26" s="33"/>
    </row>
    <row r="27" spans="3:14" ht="15.75" x14ac:dyDescent="0.25">
      <c r="C27" s="32"/>
      <c r="D27" s="24"/>
      <c r="E27" s="24"/>
      <c r="F27" s="24"/>
      <c r="G27" s="24"/>
      <c r="H27" s="25"/>
      <c r="I27" s="24"/>
      <c r="J27" s="24"/>
      <c r="K27" s="24"/>
      <c r="L27" s="24"/>
      <c r="M27" s="24"/>
      <c r="N27" s="33"/>
    </row>
    <row r="28" spans="3:14" ht="15.75" x14ac:dyDescent="0.25">
      <c r="C28" s="32"/>
      <c r="D28" s="24"/>
      <c r="E28" s="24"/>
      <c r="F28" s="24"/>
      <c r="G28" s="24"/>
      <c r="H28" s="25"/>
      <c r="I28" s="24"/>
      <c r="J28" s="24"/>
      <c r="K28" s="24"/>
      <c r="L28" s="24"/>
      <c r="M28" s="24"/>
      <c r="N28" s="33"/>
    </row>
    <row r="29" spans="3:14" ht="15.75" x14ac:dyDescent="0.25">
      <c r="C29" s="32"/>
      <c r="D29" s="24"/>
      <c r="E29" s="24"/>
      <c r="F29" s="24"/>
      <c r="G29" s="24"/>
      <c r="H29" s="25"/>
      <c r="I29" s="24"/>
      <c r="J29" s="24"/>
      <c r="K29" s="24"/>
      <c r="L29" s="24"/>
      <c r="M29" s="24"/>
      <c r="N29" s="33"/>
    </row>
    <row r="30" spans="3:14" ht="15.75" x14ac:dyDescent="0.25">
      <c r="C30" s="32"/>
      <c r="D30" s="24"/>
      <c r="E30" s="24"/>
      <c r="F30" s="24"/>
      <c r="G30" s="24"/>
      <c r="H30" s="26"/>
      <c r="I30" s="24"/>
      <c r="J30" s="24"/>
      <c r="K30" s="24"/>
      <c r="L30" s="24"/>
      <c r="M30" s="24"/>
      <c r="N30" s="33"/>
    </row>
    <row r="31" spans="3:14" ht="15.75" x14ac:dyDescent="0.25">
      <c r="C31" s="32"/>
      <c r="D31" s="24"/>
      <c r="E31" s="24"/>
      <c r="F31" s="24"/>
      <c r="G31" s="24"/>
      <c r="H31" s="25" t="s">
        <v>38</v>
      </c>
      <c r="I31" s="24"/>
      <c r="J31" s="24"/>
      <c r="K31" s="24"/>
      <c r="L31" s="24"/>
      <c r="M31" s="24"/>
      <c r="N31" s="33"/>
    </row>
    <row r="32" spans="3:14" ht="15.75" x14ac:dyDescent="0.25">
      <c r="C32" s="32"/>
      <c r="D32" s="24"/>
      <c r="E32" s="24"/>
      <c r="F32" s="24"/>
      <c r="G32" s="24"/>
      <c r="H32" s="27" t="s">
        <v>40</v>
      </c>
      <c r="I32" s="24"/>
      <c r="J32" s="24"/>
      <c r="K32" s="24"/>
      <c r="L32" s="24"/>
      <c r="M32" s="24"/>
      <c r="N32" s="33"/>
    </row>
    <row r="33" spans="3:14" x14ac:dyDescent="0.25">
      <c r="C33" s="32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33"/>
    </row>
    <row r="34" spans="3:14" x14ac:dyDescent="0.25">
      <c r="C34" s="32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33"/>
    </row>
    <row r="35" spans="3:14" x14ac:dyDescent="0.25">
      <c r="C35" s="3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35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05F18-9537-4A36-B69E-1F009F31E26D}">
  <dimension ref="A1:S75"/>
  <sheetViews>
    <sheetView showGridLines="0" zoomScale="70" zoomScaleNormal="70" workbookViewId="0">
      <selection activeCell="G62" sqref="G62"/>
    </sheetView>
  </sheetViews>
  <sheetFormatPr defaultColWidth="10.28515625" defaultRowHeight="15" x14ac:dyDescent="0.3"/>
  <cols>
    <col min="1" max="1" width="42.85546875" style="4" bestFit="1" customWidth="1"/>
    <col min="2" max="2" width="13.85546875" style="4" bestFit="1" customWidth="1"/>
    <col min="3" max="3" width="15" bestFit="1" customWidth="1"/>
    <col min="4" max="4" width="14.5703125" bestFit="1" customWidth="1"/>
    <col min="5" max="5" width="14.28515625" bestFit="1" customWidth="1"/>
    <col min="6" max="6" width="15" bestFit="1" customWidth="1"/>
    <col min="7" max="9" width="16" bestFit="1" customWidth="1"/>
    <col min="10" max="11" width="15.7109375" bestFit="1" customWidth="1"/>
    <col min="12" max="12" width="15" bestFit="1" customWidth="1"/>
    <col min="13" max="14" width="14.5703125" bestFit="1" customWidth="1"/>
    <col min="15" max="17" width="15" bestFit="1" customWidth="1"/>
    <col min="18" max="18" width="14.5703125" bestFit="1" customWidth="1"/>
  </cols>
  <sheetData>
    <row r="1" spans="1:18" ht="42" customHeight="1" x14ac:dyDescent="0.2">
      <c r="A1"/>
      <c r="B1"/>
    </row>
    <row r="2" spans="1:18" ht="12.7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3.5" x14ac:dyDescent="0.25">
      <c r="A3" s="2"/>
      <c r="B3" s="2"/>
    </row>
    <row r="4" spans="1:18" x14ac:dyDescent="0.3">
      <c r="A4" s="3"/>
      <c r="B4" s="3"/>
    </row>
    <row r="5" spans="1:18" x14ac:dyDescent="0.3">
      <c r="B5" s="5"/>
    </row>
    <row r="6" spans="1:18" s="9" customFormat="1" x14ac:dyDescent="0.25">
      <c r="A6" s="7" t="s">
        <v>32</v>
      </c>
      <c r="B6" s="8"/>
    </row>
    <row r="7" spans="1:18" s="9" customFormat="1" x14ac:dyDescent="0.25">
      <c r="A7" s="7" t="s">
        <v>33</v>
      </c>
      <c r="B7" s="10"/>
    </row>
    <row r="8" spans="1:18" s="9" customFormat="1" x14ac:dyDescent="0.25">
      <c r="A8" s="10"/>
      <c r="B8" s="10"/>
    </row>
    <row r="9" spans="1:18" s="9" customFormat="1" x14ac:dyDescent="0.25">
      <c r="A9" s="10"/>
      <c r="B9" s="10"/>
    </row>
    <row r="10" spans="1:18" s="9" customFormat="1" x14ac:dyDescent="0.25">
      <c r="A10" s="11"/>
      <c r="B10" s="11"/>
    </row>
    <row r="11" spans="1:18" s="9" customFormat="1" x14ac:dyDescent="0.25">
      <c r="A11" s="36" t="s">
        <v>0</v>
      </c>
      <c r="B11" s="36" t="s">
        <v>1</v>
      </c>
      <c r="C11" s="36" t="s">
        <v>2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18" s="9" customForma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s="9" customFormat="1" ht="16.5" customHeight="1" x14ac:dyDescent="0.25">
      <c r="A13" s="37"/>
      <c r="B13" s="37"/>
      <c r="C13" s="17">
        <v>2006</v>
      </c>
      <c r="D13" s="17">
        <v>2007</v>
      </c>
      <c r="E13" s="17">
        <v>2008</v>
      </c>
      <c r="F13" s="17">
        <v>2009</v>
      </c>
      <c r="G13" s="17">
        <v>2010</v>
      </c>
      <c r="H13" s="17">
        <v>2011</v>
      </c>
      <c r="I13" s="17">
        <v>2012</v>
      </c>
      <c r="J13" s="17">
        <v>2013</v>
      </c>
      <c r="K13" s="17">
        <v>2014</v>
      </c>
      <c r="L13" s="17">
        <v>2015</v>
      </c>
      <c r="M13" s="17">
        <v>2016</v>
      </c>
      <c r="N13" s="17">
        <v>2017</v>
      </c>
      <c r="O13" s="17">
        <v>2018</v>
      </c>
      <c r="P13" s="17">
        <v>2019</v>
      </c>
      <c r="Q13" s="17">
        <v>2020</v>
      </c>
      <c r="R13" s="17">
        <v>2021</v>
      </c>
    </row>
    <row r="14" spans="1:18" s="9" customFormat="1" x14ac:dyDescent="0.25">
      <c r="A14" s="13" t="s">
        <v>3</v>
      </c>
      <c r="B14" s="14" t="s">
        <v>4</v>
      </c>
      <c r="C14" s="15"/>
      <c r="D14" s="15">
        <v>2251331.7999999998</v>
      </c>
      <c r="E14" s="15">
        <v>2662634.7999999998</v>
      </c>
      <c r="F14" s="15">
        <v>2605157.2000000002</v>
      </c>
      <c r="G14" s="15">
        <v>2614811.6</v>
      </c>
      <c r="H14" s="15">
        <v>2614789.2000000002</v>
      </c>
      <c r="I14" s="15">
        <v>2674948.6</v>
      </c>
      <c r="J14" s="15">
        <v>2799110.8</v>
      </c>
      <c r="K14" s="15">
        <v>2737432</v>
      </c>
      <c r="L14" s="15">
        <v>2390369.2000000002</v>
      </c>
      <c r="M14" s="15">
        <v>1949416.9</v>
      </c>
      <c r="N14" s="15">
        <v>2017774.6300000001</v>
      </c>
      <c r="O14" s="15">
        <v>2019833.2149787236</v>
      </c>
      <c r="P14" s="15">
        <v>1890151.5554893618</v>
      </c>
      <c r="Q14" s="15">
        <v>1747738.7913131313</v>
      </c>
      <c r="R14" s="15">
        <v>1239288.1883636364</v>
      </c>
    </row>
    <row r="15" spans="1:18" s="9" customFormat="1" x14ac:dyDescent="0.25">
      <c r="A15" s="16" t="s">
        <v>3</v>
      </c>
      <c r="B15" s="14" t="s">
        <v>5</v>
      </c>
      <c r="C15" s="15"/>
      <c r="D15" s="15">
        <v>1948409.2</v>
      </c>
      <c r="E15" s="15">
        <v>2115885</v>
      </c>
      <c r="F15" s="15">
        <v>2141066.2000000002</v>
      </c>
      <c r="G15" s="15">
        <v>2218683.7999999998</v>
      </c>
      <c r="H15" s="15">
        <v>2258389</v>
      </c>
      <c r="I15" s="15">
        <v>2356610.4</v>
      </c>
      <c r="J15" s="15">
        <v>2437985.5999999996</v>
      </c>
      <c r="K15" s="15">
        <v>2449264.6</v>
      </c>
      <c r="L15" s="15">
        <v>2171051.6</v>
      </c>
      <c r="M15" s="15">
        <v>2065705.2000000002</v>
      </c>
      <c r="N15" s="15">
        <v>1922538.2266666666</v>
      </c>
      <c r="O15" s="15">
        <v>1860816.7356595744</v>
      </c>
      <c r="P15" s="15">
        <v>1798302.308680851</v>
      </c>
      <c r="Q15" s="15">
        <v>1631011.4858181817</v>
      </c>
      <c r="R15" s="15">
        <v>1131299.3293737373</v>
      </c>
    </row>
    <row r="16" spans="1:18" s="9" customFormat="1" x14ac:dyDescent="0.25">
      <c r="A16" s="16" t="s">
        <v>3</v>
      </c>
      <c r="B16" s="14" t="s">
        <v>6</v>
      </c>
      <c r="C16" s="15"/>
      <c r="D16" s="15">
        <v>1984902</v>
      </c>
      <c r="E16" s="15">
        <v>2245234.2000000002</v>
      </c>
      <c r="F16" s="15">
        <v>2246390.6</v>
      </c>
      <c r="G16" s="15">
        <v>2374023.4000000004</v>
      </c>
      <c r="H16" s="15">
        <v>2304263.5999999996</v>
      </c>
      <c r="I16" s="15">
        <v>2440428</v>
      </c>
      <c r="J16" s="15">
        <v>2335888.5999999996</v>
      </c>
      <c r="K16" s="15">
        <v>2355318</v>
      </c>
      <c r="L16" s="15">
        <v>2129406.4</v>
      </c>
      <c r="M16" s="15">
        <v>1820052.2</v>
      </c>
      <c r="N16" s="15">
        <v>1820108.1700000004</v>
      </c>
      <c r="O16" s="15">
        <v>1799413.2955744681</v>
      </c>
      <c r="P16" s="15">
        <v>1694365.8301276595</v>
      </c>
      <c r="Q16" s="15">
        <v>1606660.7108282829</v>
      </c>
      <c r="R16" s="15">
        <v>1015003.4934141412</v>
      </c>
    </row>
    <row r="17" spans="1:19" s="9" customFormat="1" x14ac:dyDescent="0.25">
      <c r="A17" s="16" t="s">
        <v>3</v>
      </c>
      <c r="B17" s="14" t="s">
        <v>7</v>
      </c>
      <c r="C17" s="15"/>
      <c r="D17" s="15">
        <v>829134.4</v>
      </c>
      <c r="E17" s="15">
        <v>514104.4</v>
      </c>
      <c r="F17" s="15">
        <v>506639.2</v>
      </c>
      <c r="G17" s="15">
        <v>515231.4</v>
      </c>
      <c r="H17" s="15">
        <v>634746.6</v>
      </c>
      <c r="I17" s="15">
        <v>671854.8</v>
      </c>
      <c r="J17" s="15">
        <v>686550.8</v>
      </c>
      <c r="K17" s="15">
        <v>690114</v>
      </c>
      <c r="L17" s="15">
        <v>650731</v>
      </c>
      <c r="M17" s="15">
        <v>615085.5</v>
      </c>
      <c r="N17" s="15">
        <v>589483.55666666664</v>
      </c>
      <c r="O17" s="15">
        <v>586016.15599999996</v>
      </c>
      <c r="P17" s="15">
        <v>571068.59097872349</v>
      </c>
      <c r="Q17" s="15">
        <v>550965.80222222221</v>
      </c>
      <c r="R17" s="15">
        <v>356827.8462222222</v>
      </c>
    </row>
    <row r="18" spans="1:19" s="9" customFormat="1" x14ac:dyDescent="0.25">
      <c r="A18" s="18" t="s">
        <v>8</v>
      </c>
      <c r="B18" s="18"/>
      <c r="C18" s="19">
        <f>SUM(C14:C17)</f>
        <v>0</v>
      </c>
      <c r="D18" s="19">
        <f t="shared" ref="D18:R18" si="0">SUM(D14:D17)</f>
        <v>7013777.4000000004</v>
      </c>
      <c r="E18" s="19">
        <f t="shared" si="0"/>
        <v>7537858.4000000004</v>
      </c>
      <c r="F18" s="19">
        <f t="shared" si="0"/>
        <v>7499253.2000000002</v>
      </c>
      <c r="G18" s="19">
        <f t="shared" si="0"/>
        <v>7722750.2000000011</v>
      </c>
      <c r="H18" s="19">
        <f t="shared" si="0"/>
        <v>7812188.3999999994</v>
      </c>
      <c r="I18" s="19">
        <f t="shared" si="0"/>
        <v>8143841.7999999998</v>
      </c>
      <c r="J18" s="19">
        <f t="shared" si="0"/>
        <v>8259535.7999999989</v>
      </c>
      <c r="K18" s="19">
        <f t="shared" si="0"/>
        <v>8232128.5999999996</v>
      </c>
      <c r="L18" s="19">
        <f t="shared" si="0"/>
        <v>7341558.2000000011</v>
      </c>
      <c r="M18" s="19">
        <f t="shared" si="0"/>
        <v>6450259.7999999998</v>
      </c>
      <c r="N18" s="19">
        <f t="shared" si="0"/>
        <v>6349904.583333334</v>
      </c>
      <c r="O18" s="19">
        <f t="shared" si="0"/>
        <v>6266079.4022127651</v>
      </c>
      <c r="P18" s="19">
        <f t="shared" si="0"/>
        <v>5953888.2852765955</v>
      </c>
      <c r="Q18" s="19">
        <f t="shared" si="0"/>
        <v>5536376.7901818175</v>
      </c>
      <c r="R18" s="19">
        <f t="shared" si="0"/>
        <v>3742418.8573737373</v>
      </c>
    </row>
    <row r="19" spans="1:19" s="9" customFormat="1" x14ac:dyDescent="0.25">
      <c r="A19" s="13" t="s">
        <v>9</v>
      </c>
      <c r="B19" s="14" t="s">
        <v>4</v>
      </c>
      <c r="C19" s="15"/>
      <c r="D19" s="15">
        <v>2161268.7999999998</v>
      </c>
      <c r="E19" s="15">
        <v>2625700.7999999998</v>
      </c>
      <c r="F19" s="15">
        <v>2513110.4</v>
      </c>
      <c r="G19" s="15">
        <v>2598908.6</v>
      </c>
      <c r="H19" s="15">
        <v>2730102</v>
      </c>
      <c r="I19" s="15">
        <v>2670341.2000000002</v>
      </c>
      <c r="J19" s="15">
        <v>2669353.7999999998</v>
      </c>
      <c r="K19" s="15">
        <v>2738577</v>
      </c>
      <c r="L19" s="15">
        <v>2310518.2000000002</v>
      </c>
      <c r="M19" s="15">
        <v>2244803</v>
      </c>
      <c r="N19" s="15">
        <v>2058385.3966666667</v>
      </c>
      <c r="O19" s="15">
        <v>1943723.6276595746</v>
      </c>
      <c r="P19" s="15">
        <v>1859859.8808510636</v>
      </c>
      <c r="Q19" s="15">
        <v>1717486.3639191918</v>
      </c>
      <c r="R19" s="15">
        <v>1241185.6936969697</v>
      </c>
    </row>
    <row r="20" spans="1:19" s="9" customFormat="1" x14ac:dyDescent="0.25">
      <c r="A20" s="13" t="s">
        <v>9</v>
      </c>
      <c r="B20" s="14" t="s">
        <v>5</v>
      </c>
      <c r="C20" s="15"/>
      <c r="D20" s="15">
        <v>1904890.8</v>
      </c>
      <c r="E20" s="15">
        <v>2116768.2000000002</v>
      </c>
      <c r="F20" s="15">
        <v>2097132.4</v>
      </c>
      <c r="G20" s="15">
        <v>2229581.4000000004</v>
      </c>
      <c r="H20" s="15">
        <v>2341231.7999999998</v>
      </c>
      <c r="I20" s="15">
        <v>2371719.5999999996</v>
      </c>
      <c r="J20" s="15">
        <v>2350217.4</v>
      </c>
      <c r="K20" s="15">
        <v>2503163.4000000004</v>
      </c>
      <c r="L20" s="15">
        <v>2126427</v>
      </c>
      <c r="M20" s="15">
        <v>2123178.4000000004</v>
      </c>
      <c r="N20" s="15">
        <v>1911595.7866666666</v>
      </c>
      <c r="O20" s="15">
        <v>1787249.0112340429</v>
      </c>
      <c r="P20" s="15">
        <v>1758690.9761702125</v>
      </c>
      <c r="Q20" s="15">
        <v>1600211.4828282825</v>
      </c>
      <c r="R20" s="15">
        <v>1126655.1947878785</v>
      </c>
    </row>
    <row r="21" spans="1:19" s="9" customFormat="1" x14ac:dyDescent="0.25">
      <c r="A21" s="13" t="s">
        <v>9</v>
      </c>
      <c r="B21" s="14" t="s">
        <v>6</v>
      </c>
      <c r="C21" s="15"/>
      <c r="D21" s="15">
        <v>1966698.2</v>
      </c>
      <c r="E21" s="15">
        <v>2326776.4</v>
      </c>
      <c r="F21" s="15">
        <v>2352142.2000000002</v>
      </c>
      <c r="G21" s="15">
        <v>2409650.8000000003</v>
      </c>
      <c r="H21" s="15">
        <v>2497409.7999999998</v>
      </c>
      <c r="I21" s="15">
        <v>2501707</v>
      </c>
      <c r="J21" s="15">
        <v>2277835.2000000002</v>
      </c>
      <c r="K21" s="15">
        <v>2520063.1999999997</v>
      </c>
      <c r="L21" s="15">
        <v>2132309.4</v>
      </c>
      <c r="M21" s="15">
        <v>2079738.5</v>
      </c>
      <c r="N21" s="15">
        <v>1879713.1066666665</v>
      </c>
      <c r="O21" s="15">
        <v>1782431.1361702129</v>
      </c>
      <c r="P21" s="15">
        <v>1726454.0182978723</v>
      </c>
      <c r="Q21" s="15">
        <v>1621884.9757171718</v>
      </c>
      <c r="R21" s="15">
        <v>1035801.2071515151</v>
      </c>
    </row>
    <row r="22" spans="1:19" s="9" customFormat="1" x14ac:dyDescent="0.25">
      <c r="A22" s="13" t="s">
        <v>9</v>
      </c>
      <c r="B22" s="14" t="s">
        <v>7</v>
      </c>
      <c r="C22" s="15"/>
      <c r="D22" s="15">
        <v>803733.8</v>
      </c>
      <c r="E22" s="15">
        <v>515710</v>
      </c>
      <c r="F22" s="15">
        <v>489292.2</v>
      </c>
      <c r="G22" s="15">
        <v>518322.6</v>
      </c>
      <c r="H22" s="15">
        <v>665642.4</v>
      </c>
      <c r="I22" s="15">
        <v>675091.6</v>
      </c>
      <c r="J22" s="15">
        <v>664669.6</v>
      </c>
      <c r="K22" s="15">
        <v>716884.2</v>
      </c>
      <c r="L22" s="15">
        <v>643814</v>
      </c>
      <c r="M22" s="15">
        <v>638952.6</v>
      </c>
      <c r="N22" s="15">
        <v>585280.68000000005</v>
      </c>
      <c r="O22" s="15">
        <v>551909.17685106373</v>
      </c>
      <c r="P22" s="15">
        <v>561550.21685106377</v>
      </c>
      <c r="Q22" s="15">
        <v>530740.75393939391</v>
      </c>
      <c r="R22" s="15">
        <v>359786.67349494947</v>
      </c>
    </row>
    <row r="23" spans="1:19" s="9" customFormat="1" x14ac:dyDescent="0.25">
      <c r="A23" s="18" t="s">
        <v>10</v>
      </c>
      <c r="B23" s="18"/>
      <c r="C23" s="19">
        <f>SUM(C19:C22)</f>
        <v>0</v>
      </c>
      <c r="D23" s="19">
        <f t="shared" ref="D23:R23" si="1">SUM(D19:D22)</f>
        <v>6836591.5999999996</v>
      </c>
      <c r="E23" s="19">
        <f t="shared" si="1"/>
        <v>7584955.4000000004</v>
      </c>
      <c r="F23" s="19">
        <f t="shared" si="1"/>
        <v>7451677.2000000002</v>
      </c>
      <c r="G23" s="19">
        <f t="shared" si="1"/>
        <v>7756463.4000000004</v>
      </c>
      <c r="H23" s="19">
        <f t="shared" si="1"/>
        <v>8234386</v>
      </c>
      <c r="I23" s="19">
        <f t="shared" si="1"/>
        <v>8218859.3999999994</v>
      </c>
      <c r="J23" s="19">
        <f t="shared" si="1"/>
        <v>7962075.9999999991</v>
      </c>
      <c r="K23" s="19">
        <f t="shared" si="1"/>
        <v>8478687.7999999989</v>
      </c>
      <c r="L23" s="19">
        <f t="shared" si="1"/>
        <v>7213068.5999999996</v>
      </c>
      <c r="M23" s="19">
        <f t="shared" si="1"/>
        <v>7086672.5</v>
      </c>
      <c r="N23" s="19">
        <f t="shared" si="1"/>
        <v>6434974.9699999997</v>
      </c>
      <c r="O23" s="19">
        <f t="shared" si="1"/>
        <v>6065312.9519148944</v>
      </c>
      <c r="P23" s="19">
        <f t="shared" si="1"/>
        <v>5906555.0921702124</v>
      </c>
      <c r="Q23" s="19">
        <f t="shared" si="1"/>
        <v>5470323.5764040397</v>
      </c>
      <c r="R23" s="19">
        <f t="shared" si="1"/>
        <v>3763428.7691313126</v>
      </c>
    </row>
    <row r="24" spans="1:19" s="9" customFormat="1" x14ac:dyDescent="0.25">
      <c r="A24" s="13" t="s">
        <v>11</v>
      </c>
      <c r="B24" s="14" t="s">
        <v>4</v>
      </c>
      <c r="C24" s="15"/>
      <c r="D24" s="15">
        <v>2530436.4</v>
      </c>
      <c r="E24" s="15">
        <v>2773124.8</v>
      </c>
      <c r="F24" s="15">
        <v>2967123.2</v>
      </c>
      <c r="G24" s="15">
        <v>3133805.4</v>
      </c>
      <c r="H24" s="15">
        <v>2961768</v>
      </c>
      <c r="I24" s="15">
        <v>3043414.4</v>
      </c>
      <c r="J24" s="15">
        <v>2963215.2</v>
      </c>
      <c r="K24" s="15">
        <v>2806340.2</v>
      </c>
      <c r="L24" s="15">
        <v>2722303.7</v>
      </c>
      <c r="M24" s="15">
        <v>2559597</v>
      </c>
      <c r="N24" s="15">
        <v>2414453.2700000005</v>
      </c>
      <c r="O24" s="15">
        <v>2244402.1125957449</v>
      </c>
      <c r="P24" s="15">
        <v>1929370.1759999997</v>
      </c>
      <c r="Q24" s="15">
        <v>1427789.830909091</v>
      </c>
      <c r="R24" s="15">
        <v>1118557.6368888889</v>
      </c>
    </row>
    <row r="25" spans="1:19" s="9" customFormat="1" x14ac:dyDescent="0.25">
      <c r="A25" s="13" t="s">
        <v>11</v>
      </c>
      <c r="B25" s="14" t="s">
        <v>5</v>
      </c>
      <c r="C25" s="15"/>
      <c r="D25" s="15">
        <v>2289649</v>
      </c>
      <c r="E25" s="15">
        <v>2261077.2000000002</v>
      </c>
      <c r="F25" s="15">
        <v>2484100.2000000002</v>
      </c>
      <c r="G25" s="15">
        <v>2714422</v>
      </c>
      <c r="H25" s="15">
        <v>2558179.2000000002</v>
      </c>
      <c r="I25" s="15">
        <v>2739927.6</v>
      </c>
      <c r="J25" s="15">
        <v>2640441.4</v>
      </c>
      <c r="K25" s="15">
        <v>2588683.2000000002</v>
      </c>
      <c r="L25" s="15">
        <v>2527536.4</v>
      </c>
      <c r="M25" s="15">
        <v>2381610.2000000002</v>
      </c>
      <c r="N25" s="15">
        <v>2226176.043333333</v>
      </c>
      <c r="O25" s="15">
        <v>2074324.1005957448</v>
      </c>
      <c r="P25" s="15">
        <v>1834020.4897021274</v>
      </c>
      <c r="Q25" s="15">
        <v>1321496.552161616</v>
      </c>
      <c r="R25" s="15">
        <v>1020618.2257777777</v>
      </c>
    </row>
    <row r="26" spans="1:19" s="9" customFormat="1" x14ac:dyDescent="0.25">
      <c r="A26" s="13" t="s">
        <v>11</v>
      </c>
      <c r="B26" s="14" t="s">
        <v>6</v>
      </c>
      <c r="C26" s="15"/>
      <c r="D26" s="15">
        <v>2461855.1999999997</v>
      </c>
      <c r="E26" s="15">
        <v>2555886.5999999996</v>
      </c>
      <c r="F26" s="15">
        <v>2918594.6</v>
      </c>
      <c r="G26" s="15">
        <v>3027348.1999999997</v>
      </c>
      <c r="H26" s="15">
        <v>2755107</v>
      </c>
      <c r="I26" s="15">
        <v>2927306</v>
      </c>
      <c r="J26" s="15">
        <v>2581840.6</v>
      </c>
      <c r="K26" s="15">
        <v>2572180</v>
      </c>
      <c r="L26" s="15">
        <v>2587637</v>
      </c>
      <c r="M26" s="15">
        <v>2391213.4000000004</v>
      </c>
      <c r="N26" s="15">
        <v>2249899.8233333332</v>
      </c>
      <c r="O26" s="15">
        <v>2104597.2776170215</v>
      </c>
      <c r="P26" s="15">
        <v>1797863.5007659574</v>
      </c>
      <c r="Q26" s="15">
        <v>1317256.7981818181</v>
      </c>
      <c r="R26" s="15">
        <v>932056.11862626264</v>
      </c>
    </row>
    <row r="27" spans="1:19" s="9" customFormat="1" x14ac:dyDescent="0.25">
      <c r="A27" s="13" t="s">
        <v>11</v>
      </c>
      <c r="B27" s="14" t="s">
        <v>7</v>
      </c>
      <c r="C27" s="15"/>
      <c r="D27" s="15">
        <v>960929</v>
      </c>
      <c r="E27" s="15">
        <v>552577</v>
      </c>
      <c r="F27" s="15">
        <v>585769.6</v>
      </c>
      <c r="G27" s="15">
        <v>634372</v>
      </c>
      <c r="H27" s="15">
        <v>716204.6</v>
      </c>
      <c r="I27" s="15">
        <v>779383.2</v>
      </c>
      <c r="J27" s="15">
        <v>732395.2</v>
      </c>
      <c r="K27" s="15">
        <v>729182.8</v>
      </c>
      <c r="L27" s="15">
        <v>752075.7</v>
      </c>
      <c r="M27" s="15">
        <v>713507</v>
      </c>
      <c r="N27" s="15">
        <v>681588.09333333327</v>
      </c>
      <c r="O27" s="15">
        <v>638693.77302127657</v>
      </c>
      <c r="P27" s="15">
        <v>575929.14723404252</v>
      </c>
      <c r="Q27" s="15">
        <v>426123.65131313133</v>
      </c>
      <c r="R27" s="15">
        <v>313849.72767676774</v>
      </c>
    </row>
    <row r="28" spans="1:19" s="9" customFormat="1" x14ac:dyDescent="0.25">
      <c r="A28" s="18" t="s">
        <v>12</v>
      </c>
      <c r="B28" s="18"/>
      <c r="C28" s="19">
        <f>SUM(C24:C27)</f>
        <v>0</v>
      </c>
      <c r="D28" s="19">
        <f t="shared" ref="D28:R28" si="2">SUM(D24:D27)</f>
        <v>8242869.5999999996</v>
      </c>
      <c r="E28" s="19">
        <f t="shared" si="2"/>
        <v>8142665.5999999996</v>
      </c>
      <c r="F28" s="19">
        <f t="shared" si="2"/>
        <v>8955587.5999999996</v>
      </c>
      <c r="G28" s="19">
        <f t="shared" si="2"/>
        <v>9509947.5999999996</v>
      </c>
      <c r="H28" s="19">
        <f t="shared" si="2"/>
        <v>8991258.8000000007</v>
      </c>
      <c r="I28" s="19">
        <f t="shared" si="2"/>
        <v>9490031.1999999993</v>
      </c>
      <c r="J28" s="19">
        <f t="shared" si="2"/>
        <v>8917892.3999999985</v>
      </c>
      <c r="K28" s="19">
        <f t="shared" si="2"/>
        <v>8696386.2000000011</v>
      </c>
      <c r="L28" s="19">
        <f t="shared" si="2"/>
        <v>8589552.7999999989</v>
      </c>
      <c r="M28" s="19">
        <f t="shared" si="2"/>
        <v>8045927.6000000006</v>
      </c>
      <c r="N28" s="19">
        <f t="shared" si="2"/>
        <v>7572117.2300000004</v>
      </c>
      <c r="O28" s="19">
        <f t="shared" si="2"/>
        <v>7062017.2638297882</v>
      </c>
      <c r="P28" s="19">
        <f t="shared" si="2"/>
        <v>6137183.313702126</v>
      </c>
      <c r="Q28" s="19">
        <f t="shared" si="2"/>
        <v>4492666.8325656569</v>
      </c>
      <c r="R28" s="19">
        <f t="shared" si="2"/>
        <v>3385081.7089696969</v>
      </c>
    </row>
    <row r="29" spans="1:19" s="9" customFormat="1" x14ac:dyDescent="0.25">
      <c r="A29" s="13" t="s">
        <v>13</v>
      </c>
      <c r="B29" s="14" t="s">
        <v>4</v>
      </c>
      <c r="C29" s="15"/>
      <c r="D29" s="15">
        <v>2310738.7999999998</v>
      </c>
      <c r="E29" s="15">
        <v>2771649</v>
      </c>
      <c r="F29" s="15">
        <v>2740079.4</v>
      </c>
      <c r="G29" s="15">
        <v>2868920.4</v>
      </c>
      <c r="H29" s="15">
        <v>2809983.2</v>
      </c>
      <c r="I29" s="15">
        <v>2735596.6</v>
      </c>
      <c r="J29" s="15">
        <v>3024122</v>
      </c>
      <c r="K29" s="15">
        <v>2803851.4</v>
      </c>
      <c r="L29" s="15">
        <v>2502084.2000000002</v>
      </c>
      <c r="M29" s="15">
        <v>2369205.9</v>
      </c>
      <c r="N29" s="15">
        <v>1998003.9899999995</v>
      </c>
      <c r="O29" s="15">
        <v>2153669.4031489361</v>
      </c>
      <c r="P29" s="15">
        <v>1957454.9691063832</v>
      </c>
      <c r="Q29" s="15">
        <v>717466.92505050509</v>
      </c>
      <c r="R29" s="15">
        <v>1033141.0534545456</v>
      </c>
    </row>
    <row r="30" spans="1:19" s="9" customFormat="1" x14ac:dyDescent="0.25">
      <c r="A30" s="13" t="s">
        <v>13</v>
      </c>
      <c r="B30" s="14" t="s">
        <v>5</v>
      </c>
      <c r="C30" s="15"/>
      <c r="D30" s="15">
        <v>2084890.4000000001</v>
      </c>
      <c r="E30" s="15">
        <v>2273001.2000000002</v>
      </c>
      <c r="F30" s="15">
        <v>2295660.7999999998</v>
      </c>
      <c r="G30" s="15">
        <v>2464264.7999999998</v>
      </c>
      <c r="H30" s="15">
        <v>2418473.7999999998</v>
      </c>
      <c r="I30" s="15">
        <v>2474195.7999999998</v>
      </c>
      <c r="J30" s="15">
        <v>2699675.5999999996</v>
      </c>
      <c r="K30" s="15">
        <v>2575804.5999999996</v>
      </c>
      <c r="L30" s="15">
        <v>2336487.6</v>
      </c>
      <c r="M30" s="15">
        <v>2221849.4</v>
      </c>
      <c r="N30" s="15">
        <v>1880912.1066666667</v>
      </c>
      <c r="O30" s="15">
        <v>1989823.1308085106</v>
      </c>
      <c r="P30" s="15">
        <v>1851390.3263829788</v>
      </c>
      <c r="Q30" s="15">
        <v>651522.65313131316</v>
      </c>
      <c r="R30" s="15">
        <v>980451.98472727276</v>
      </c>
    </row>
    <row r="31" spans="1:19" s="9" customFormat="1" x14ac:dyDescent="0.25">
      <c r="A31" s="13" t="s">
        <v>13</v>
      </c>
      <c r="B31" s="14" t="s">
        <v>6</v>
      </c>
      <c r="C31" s="15"/>
      <c r="D31" s="15">
        <v>2158467.4</v>
      </c>
      <c r="E31" s="15">
        <v>2587189.4000000004</v>
      </c>
      <c r="F31" s="15">
        <v>2652730</v>
      </c>
      <c r="G31" s="15">
        <v>2684953</v>
      </c>
      <c r="H31" s="15">
        <v>2613809.2000000002</v>
      </c>
      <c r="I31" s="15">
        <v>2599287.4</v>
      </c>
      <c r="J31" s="15">
        <v>2673334.2000000002</v>
      </c>
      <c r="K31" s="15">
        <v>2572275.7999999998</v>
      </c>
      <c r="L31" s="15">
        <v>2322723.1999999997</v>
      </c>
      <c r="M31" s="15">
        <v>2204132.7000000002</v>
      </c>
      <c r="N31" s="15">
        <v>1836689.9633333334</v>
      </c>
      <c r="O31" s="15">
        <v>2007958.1968510635</v>
      </c>
      <c r="P31" s="15">
        <v>1851542.7227234042</v>
      </c>
      <c r="Q31" s="15">
        <v>544021.81591919193</v>
      </c>
      <c r="R31" s="15">
        <v>868477.89434343425</v>
      </c>
      <c r="S31" s="12"/>
    </row>
    <row r="32" spans="1:19" s="9" customFormat="1" x14ac:dyDescent="0.25">
      <c r="A32" s="13" t="s">
        <v>13</v>
      </c>
      <c r="B32" s="14" t="s">
        <v>7</v>
      </c>
      <c r="C32" s="15"/>
      <c r="D32" s="15">
        <v>893461.4</v>
      </c>
      <c r="E32" s="15">
        <v>555161.80000000005</v>
      </c>
      <c r="F32" s="15">
        <v>541727</v>
      </c>
      <c r="G32" s="15">
        <v>576353.80000000005</v>
      </c>
      <c r="H32" s="15">
        <v>678687</v>
      </c>
      <c r="I32" s="15">
        <v>705640.6</v>
      </c>
      <c r="J32" s="15">
        <v>753882.8</v>
      </c>
      <c r="K32" s="15">
        <v>728539.6</v>
      </c>
      <c r="L32" s="15">
        <v>693790.8</v>
      </c>
      <c r="M32" s="15">
        <v>661099.1</v>
      </c>
      <c r="N32" s="15">
        <v>564216.83333333337</v>
      </c>
      <c r="O32" s="15">
        <v>612645.5100425533</v>
      </c>
      <c r="P32" s="15">
        <v>592263.02885106381</v>
      </c>
      <c r="Q32" s="15">
        <v>184608.29995959596</v>
      </c>
      <c r="R32" s="15">
        <v>297828.60755555547</v>
      </c>
    </row>
    <row r="33" spans="1:18" s="9" customFormat="1" x14ac:dyDescent="0.25">
      <c r="A33" s="18" t="s">
        <v>14</v>
      </c>
      <c r="B33" s="18"/>
      <c r="C33" s="19">
        <f>SUM(C29:C32)</f>
        <v>0</v>
      </c>
      <c r="D33" s="19">
        <f t="shared" ref="D33:R33" si="3">SUM(D29:D32)</f>
        <v>7447558</v>
      </c>
      <c r="E33" s="19">
        <f t="shared" si="3"/>
        <v>8187001.4000000004</v>
      </c>
      <c r="F33" s="19">
        <f t="shared" si="3"/>
        <v>8230197.1999999993</v>
      </c>
      <c r="G33" s="19">
        <f t="shared" si="3"/>
        <v>8594492</v>
      </c>
      <c r="H33" s="19">
        <f t="shared" si="3"/>
        <v>8520953.1999999993</v>
      </c>
      <c r="I33" s="19">
        <f t="shared" si="3"/>
        <v>8514720.4000000004</v>
      </c>
      <c r="J33" s="19">
        <f t="shared" si="3"/>
        <v>9151014.6000000015</v>
      </c>
      <c r="K33" s="19">
        <f t="shared" si="3"/>
        <v>8680471.4000000004</v>
      </c>
      <c r="L33" s="19">
        <f t="shared" si="3"/>
        <v>7855085.7999999998</v>
      </c>
      <c r="M33" s="19">
        <f t="shared" si="3"/>
        <v>7456287.0999999996</v>
      </c>
      <c r="N33" s="19">
        <f t="shared" si="3"/>
        <v>6279822.8933333326</v>
      </c>
      <c r="O33" s="19">
        <f t="shared" si="3"/>
        <v>6764096.2408510633</v>
      </c>
      <c r="P33" s="19">
        <f t="shared" si="3"/>
        <v>6252651.0470638303</v>
      </c>
      <c r="Q33" s="19">
        <f t="shared" si="3"/>
        <v>2097619.694060606</v>
      </c>
      <c r="R33" s="19">
        <f t="shared" si="3"/>
        <v>3179899.5400808081</v>
      </c>
    </row>
    <row r="34" spans="1:18" s="9" customFormat="1" x14ac:dyDescent="0.25">
      <c r="A34" s="13" t="s">
        <v>15</v>
      </c>
      <c r="B34" s="14" t="s">
        <v>4</v>
      </c>
      <c r="C34" s="15">
        <v>2325262.7999999998</v>
      </c>
      <c r="D34" s="15">
        <v>2474881</v>
      </c>
      <c r="E34" s="15">
        <v>2633012.2000000002</v>
      </c>
      <c r="F34" s="15">
        <v>2442038.7999999998</v>
      </c>
      <c r="G34" s="15">
        <v>3072371.2</v>
      </c>
      <c r="H34" s="15">
        <v>3039890.8</v>
      </c>
      <c r="I34" s="15">
        <v>2706661</v>
      </c>
      <c r="J34" s="15">
        <v>2947076.4</v>
      </c>
      <c r="K34" s="15">
        <v>2900072.2</v>
      </c>
      <c r="L34" s="15">
        <v>2563267.5</v>
      </c>
      <c r="M34" s="15">
        <v>2366852.1</v>
      </c>
      <c r="N34" s="15">
        <v>2319050.1300000004</v>
      </c>
      <c r="O34" s="15">
        <v>2066620.7556595744</v>
      </c>
      <c r="P34" s="15">
        <v>2049468.4900425533</v>
      </c>
      <c r="Q34" s="15">
        <v>1235110.3151111112</v>
      </c>
      <c r="R34" s="15">
        <v>1235110.3151111112</v>
      </c>
    </row>
    <row r="35" spans="1:18" s="9" customFormat="1" x14ac:dyDescent="0.25">
      <c r="A35" s="13" t="s">
        <v>15</v>
      </c>
      <c r="B35" s="14" t="s">
        <v>5</v>
      </c>
      <c r="C35" s="15">
        <v>2028876.7999999998</v>
      </c>
      <c r="D35" s="15">
        <v>2233379.7999999998</v>
      </c>
      <c r="E35" s="15">
        <v>2237670.3999999999</v>
      </c>
      <c r="F35" s="15">
        <v>2056085.8</v>
      </c>
      <c r="G35" s="15">
        <v>2575208</v>
      </c>
      <c r="H35" s="15">
        <v>2646684.7999999998</v>
      </c>
      <c r="I35" s="15">
        <v>2515147.6</v>
      </c>
      <c r="J35" s="15">
        <v>2625533.6</v>
      </c>
      <c r="K35" s="15">
        <v>2685094</v>
      </c>
      <c r="L35" s="15">
        <v>2366813.2000000002</v>
      </c>
      <c r="M35" s="15">
        <v>2229492.5</v>
      </c>
      <c r="N35" s="15">
        <v>2162384.646666667</v>
      </c>
      <c r="O35" s="15">
        <v>1942248.1486808509</v>
      </c>
      <c r="P35" s="15">
        <v>1922161.8458723403</v>
      </c>
      <c r="Q35" s="15">
        <v>1184962.2663434343</v>
      </c>
      <c r="R35" s="15">
        <v>1184962.2663434343</v>
      </c>
    </row>
    <row r="36" spans="1:18" s="9" customFormat="1" x14ac:dyDescent="0.25">
      <c r="A36" s="13" t="s">
        <v>15</v>
      </c>
      <c r="B36" s="14" t="s">
        <v>6</v>
      </c>
      <c r="C36" s="15">
        <v>2475994.1999999997</v>
      </c>
      <c r="D36" s="15">
        <v>2344580.2000000002</v>
      </c>
      <c r="E36" s="15">
        <v>2472783</v>
      </c>
      <c r="F36" s="15">
        <v>2400644.2000000002</v>
      </c>
      <c r="G36" s="15">
        <v>2830782.1999999997</v>
      </c>
      <c r="H36" s="15">
        <v>2915590.8</v>
      </c>
      <c r="I36" s="15">
        <v>2391044.2000000002</v>
      </c>
      <c r="J36" s="15">
        <v>2558764.7999999998</v>
      </c>
      <c r="K36" s="15">
        <v>2495909.6</v>
      </c>
      <c r="L36" s="15">
        <v>2389323</v>
      </c>
      <c r="M36" s="15">
        <v>2216087</v>
      </c>
      <c r="N36" s="15">
        <v>2161907.163333334</v>
      </c>
      <c r="O36" s="15">
        <v>1936252.1005957448</v>
      </c>
      <c r="P36" s="15">
        <v>1938151.4622978722</v>
      </c>
      <c r="Q36" s="15">
        <v>1037388.1313535353</v>
      </c>
      <c r="R36" s="15">
        <v>1037388.1313535353</v>
      </c>
    </row>
    <row r="37" spans="1:18" s="9" customFormat="1" x14ac:dyDescent="0.25">
      <c r="A37" s="13" t="s">
        <v>15</v>
      </c>
      <c r="B37" s="14" t="s">
        <v>7</v>
      </c>
      <c r="C37" s="15">
        <v>876528.4</v>
      </c>
      <c r="D37" s="15">
        <v>966881.6</v>
      </c>
      <c r="E37" s="15">
        <v>539244.19999999995</v>
      </c>
      <c r="F37" s="15">
        <v>479542.2</v>
      </c>
      <c r="G37" s="15">
        <v>602830.4</v>
      </c>
      <c r="H37" s="15">
        <v>739000.2</v>
      </c>
      <c r="I37" s="15">
        <v>712036.4</v>
      </c>
      <c r="J37" s="15">
        <v>730900.6</v>
      </c>
      <c r="K37" s="15">
        <v>765290.8</v>
      </c>
      <c r="L37" s="15">
        <v>698440.5</v>
      </c>
      <c r="M37" s="15">
        <v>661775.5</v>
      </c>
      <c r="N37" s="15">
        <v>660494.82333333336</v>
      </c>
      <c r="O37" s="15">
        <v>605392.58238297864</v>
      </c>
      <c r="P37" s="15">
        <v>615722.94068085111</v>
      </c>
      <c r="Q37" s="15">
        <v>361060.83353535354</v>
      </c>
      <c r="R37" s="15">
        <v>361060.83353535354</v>
      </c>
    </row>
    <row r="38" spans="1:18" s="9" customFormat="1" x14ac:dyDescent="0.25">
      <c r="A38" s="18" t="s">
        <v>16</v>
      </c>
      <c r="B38" s="18"/>
      <c r="C38" s="19">
        <f>SUM(C34:C37)</f>
        <v>7706662.1999999993</v>
      </c>
      <c r="D38" s="19">
        <f t="shared" ref="D38:R38" si="4">SUM(D34:D37)</f>
        <v>8019722.5999999996</v>
      </c>
      <c r="E38" s="19">
        <f t="shared" si="4"/>
        <v>7882709.7999999998</v>
      </c>
      <c r="F38" s="19">
        <f t="shared" si="4"/>
        <v>7378311</v>
      </c>
      <c r="G38" s="19">
        <f t="shared" si="4"/>
        <v>9081191.8000000007</v>
      </c>
      <c r="H38" s="19">
        <f t="shared" si="4"/>
        <v>9341166.5999999978</v>
      </c>
      <c r="I38" s="19">
        <f t="shared" si="4"/>
        <v>8324889.2000000002</v>
      </c>
      <c r="J38" s="19">
        <f t="shared" si="4"/>
        <v>8862275.4000000004</v>
      </c>
      <c r="K38" s="19">
        <f t="shared" si="4"/>
        <v>8846366.6000000015</v>
      </c>
      <c r="L38" s="19">
        <f t="shared" si="4"/>
        <v>8017844.2000000002</v>
      </c>
      <c r="M38" s="19">
        <f t="shared" si="4"/>
        <v>7474207.0999999996</v>
      </c>
      <c r="N38" s="19">
        <f t="shared" si="4"/>
        <v>7303836.7633333346</v>
      </c>
      <c r="O38" s="19">
        <f t="shared" si="4"/>
        <v>6550513.5873191487</v>
      </c>
      <c r="P38" s="19">
        <f t="shared" si="4"/>
        <v>6525504.7388936169</v>
      </c>
      <c r="Q38" s="19">
        <f t="shared" si="4"/>
        <v>3818521.5463434341</v>
      </c>
      <c r="R38" s="19">
        <f t="shared" si="4"/>
        <v>3818521.5463434341</v>
      </c>
    </row>
    <row r="39" spans="1:18" s="9" customFormat="1" x14ac:dyDescent="0.25">
      <c r="A39" s="13" t="s">
        <v>17</v>
      </c>
      <c r="B39" s="14" t="s">
        <v>4</v>
      </c>
      <c r="C39" s="15">
        <v>2215810.4</v>
      </c>
      <c r="D39" s="15">
        <v>2365858.6</v>
      </c>
      <c r="E39" s="15">
        <v>2763205</v>
      </c>
      <c r="F39" s="15">
        <v>2729614.2</v>
      </c>
      <c r="G39" s="15">
        <v>2904182.6</v>
      </c>
      <c r="H39" s="15">
        <v>2829358.8</v>
      </c>
      <c r="I39" s="15">
        <v>2710872.8</v>
      </c>
      <c r="J39" s="15">
        <v>2812095.8</v>
      </c>
      <c r="K39" s="15">
        <v>2616012.6</v>
      </c>
      <c r="L39" s="15">
        <v>2530627.2999999998</v>
      </c>
      <c r="M39" s="15">
        <v>2390039.4</v>
      </c>
      <c r="N39" s="15">
        <v>2164631.2400000002</v>
      </c>
      <c r="O39" s="15">
        <v>2062842.9109787236</v>
      </c>
      <c r="P39" s="15">
        <v>1738938.0284255319</v>
      </c>
      <c r="Q39" s="15">
        <v>925788.17066666682</v>
      </c>
      <c r="R39" s="15">
        <v>0</v>
      </c>
    </row>
    <row r="40" spans="1:18" s="9" customFormat="1" x14ac:dyDescent="0.25">
      <c r="A40" s="13" t="s">
        <v>17</v>
      </c>
      <c r="B40" s="14" t="s">
        <v>5</v>
      </c>
      <c r="C40" s="15">
        <v>1940232</v>
      </c>
      <c r="D40" s="15">
        <v>2132541.7999999998</v>
      </c>
      <c r="E40" s="15">
        <v>2255765.7999999998</v>
      </c>
      <c r="F40" s="15">
        <v>2271557.2000000002</v>
      </c>
      <c r="G40" s="15">
        <v>2421470.7999999998</v>
      </c>
      <c r="H40" s="15">
        <v>2482579</v>
      </c>
      <c r="I40" s="15">
        <v>2462457</v>
      </c>
      <c r="J40" s="15">
        <v>2492681.2000000002</v>
      </c>
      <c r="K40" s="15">
        <v>2378127.4000000004</v>
      </c>
      <c r="L40" s="15">
        <v>2313862.7999999998</v>
      </c>
      <c r="M40" s="15">
        <v>2221728.2000000002</v>
      </c>
      <c r="N40" s="15">
        <v>2009056.8800000004</v>
      </c>
      <c r="O40" s="15">
        <v>1933362.9920851062</v>
      </c>
      <c r="P40" s="15">
        <v>1716116.0587234041</v>
      </c>
      <c r="Q40" s="15">
        <v>855204.09357575746</v>
      </c>
      <c r="R40" s="15">
        <v>0</v>
      </c>
    </row>
    <row r="41" spans="1:18" s="9" customFormat="1" x14ac:dyDescent="0.25">
      <c r="A41" s="13" t="s">
        <v>17</v>
      </c>
      <c r="B41" s="14" t="s">
        <v>6</v>
      </c>
      <c r="C41" s="15">
        <v>2201128.7999999998</v>
      </c>
      <c r="D41" s="15">
        <v>2173847.4</v>
      </c>
      <c r="E41" s="15">
        <v>2538406</v>
      </c>
      <c r="F41" s="15">
        <v>2629993.8000000003</v>
      </c>
      <c r="G41" s="15">
        <v>2616137.7999999998</v>
      </c>
      <c r="H41" s="15">
        <v>2686879.8000000003</v>
      </c>
      <c r="I41" s="15">
        <v>2499460</v>
      </c>
      <c r="J41" s="15">
        <v>2421667</v>
      </c>
      <c r="K41" s="15">
        <v>2341220.1999999997</v>
      </c>
      <c r="L41" s="15">
        <v>2344347.5</v>
      </c>
      <c r="M41" s="15">
        <v>2209559.5</v>
      </c>
      <c r="N41" s="15">
        <v>1985022.1333333333</v>
      </c>
      <c r="O41" s="15">
        <v>1912355.1867234041</v>
      </c>
      <c r="P41" s="15">
        <v>1671168.5708936171</v>
      </c>
      <c r="Q41" s="15">
        <v>722392.88977777783</v>
      </c>
      <c r="R41" s="15">
        <v>0</v>
      </c>
    </row>
    <row r="42" spans="1:18" s="9" customFormat="1" x14ac:dyDescent="0.25">
      <c r="A42" s="13" t="s">
        <v>17</v>
      </c>
      <c r="B42" s="14" t="s">
        <v>7</v>
      </c>
      <c r="C42" s="15">
        <v>889332</v>
      </c>
      <c r="D42" s="15">
        <v>924832.6</v>
      </c>
      <c r="E42" s="15">
        <v>550922.4</v>
      </c>
      <c r="F42" s="15">
        <v>543865.4</v>
      </c>
      <c r="G42" s="15">
        <v>571312.80000000005</v>
      </c>
      <c r="H42" s="15">
        <v>690815.2</v>
      </c>
      <c r="I42" s="15">
        <v>697065</v>
      </c>
      <c r="J42" s="15">
        <v>695569.2</v>
      </c>
      <c r="K42" s="15">
        <v>687654.2</v>
      </c>
      <c r="L42" s="15">
        <v>684942.2</v>
      </c>
      <c r="M42" s="15">
        <v>659225.9</v>
      </c>
      <c r="N42" s="15">
        <v>614143.15666666673</v>
      </c>
      <c r="O42" s="15">
        <v>600485.0742127659</v>
      </c>
      <c r="P42" s="15">
        <v>544380.43514893611</v>
      </c>
      <c r="Q42" s="15">
        <v>255287.47030303031</v>
      </c>
      <c r="R42" s="15">
        <v>0</v>
      </c>
    </row>
    <row r="43" spans="1:18" s="9" customFormat="1" x14ac:dyDescent="0.25">
      <c r="A43" s="18" t="s">
        <v>18</v>
      </c>
      <c r="B43" s="18"/>
      <c r="C43" s="19">
        <f>SUM(C39:C42)</f>
        <v>7246503.1999999993</v>
      </c>
      <c r="D43" s="19">
        <f t="shared" ref="D43:R43" si="5">SUM(D39:D42)</f>
        <v>7597080.4000000004</v>
      </c>
      <c r="E43" s="19">
        <f t="shared" si="5"/>
        <v>8108299.2000000002</v>
      </c>
      <c r="F43" s="19">
        <f t="shared" si="5"/>
        <v>8175030.6000000015</v>
      </c>
      <c r="G43" s="19">
        <f t="shared" si="5"/>
        <v>8513104</v>
      </c>
      <c r="H43" s="19">
        <f t="shared" si="5"/>
        <v>8689632.7999999989</v>
      </c>
      <c r="I43" s="19">
        <f t="shared" si="5"/>
        <v>8369854.7999999998</v>
      </c>
      <c r="J43" s="19">
        <f t="shared" si="5"/>
        <v>8422013.1999999993</v>
      </c>
      <c r="K43" s="19">
        <f t="shared" si="5"/>
        <v>8023014.3999999994</v>
      </c>
      <c r="L43" s="19">
        <f t="shared" si="5"/>
        <v>7873779.7999999998</v>
      </c>
      <c r="M43" s="19">
        <f t="shared" si="5"/>
        <v>7480553</v>
      </c>
      <c r="N43" s="19">
        <f t="shared" si="5"/>
        <v>6772853.4100000001</v>
      </c>
      <c r="O43" s="19">
        <f t="shared" si="5"/>
        <v>6509046.1639999999</v>
      </c>
      <c r="P43" s="19">
        <f t="shared" si="5"/>
        <v>5670603.0931914886</v>
      </c>
      <c r="Q43" s="19">
        <f t="shared" si="5"/>
        <v>2758672.6243232321</v>
      </c>
      <c r="R43" s="19">
        <f t="shared" si="5"/>
        <v>0</v>
      </c>
    </row>
    <row r="44" spans="1:18" s="9" customFormat="1" x14ac:dyDescent="0.25">
      <c r="A44" s="13" t="s">
        <v>19</v>
      </c>
      <c r="B44" s="14" t="s">
        <v>4</v>
      </c>
      <c r="C44" s="15">
        <v>2192942.7999999998</v>
      </c>
      <c r="D44" s="15">
        <v>2280560</v>
      </c>
      <c r="E44" s="15">
        <v>2789767.6</v>
      </c>
      <c r="F44" s="15">
        <v>2705732.4</v>
      </c>
      <c r="G44" s="15">
        <v>2892372.2</v>
      </c>
      <c r="H44" s="15">
        <v>2790267.8</v>
      </c>
      <c r="I44" s="15">
        <v>2746927.2</v>
      </c>
      <c r="J44" s="15">
        <v>2817992.2</v>
      </c>
      <c r="K44" s="15">
        <v>2790887.8</v>
      </c>
      <c r="L44" s="15">
        <v>2485356.2000000002</v>
      </c>
      <c r="M44" s="15">
        <v>2246236.2000000002</v>
      </c>
      <c r="N44" s="15">
        <v>2052658.47</v>
      </c>
      <c r="O44" s="15">
        <v>1959161.5541276596</v>
      </c>
      <c r="P44" s="15">
        <v>1823149.5016565656</v>
      </c>
      <c r="Q44" s="15">
        <v>1235110.3151111112</v>
      </c>
      <c r="R44" s="15">
        <v>0</v>
      </c>
    </row>
    <row r="45" spans="1:18" s="9" customFormat="1" x14ac:dyDescent="0.25">
      <c r="A45" s="13" t="s">
        <v>19</v>
      </c>
      <c r="B45" s="14" t="s">
        <v>5</v>
      </c>
      <c r="C45" s="15">
        <v>1940371</v>
      </c>
      <c r="D45" s="15">
        <v>1999095</v>
      </c>
      <c r="E45" s="15">
        <v>2229284.7999999998</v>
      </c>
      <c r="F45" s="15">
        <v>2199389.7999999998</v>
      </c>
      <c r="G45" s="15">
        <v>2372794</v>
      </c>
      <c r="H45" s="15">
        <v>2415876.6</v>
      </c>
      <c r="I45" s="15">
        <v>2435487</v>
      </c>
      <c r="J45" s="15">
        <v>2484949</v>
      </c>
      <c r="K45" s="15">
        <v>2485348.6</v>
      </c>
      <c r="L45" s="15">
        <v>2244820.9</v>
      </c>
      <c r="M45" s="15">
        <v>2082782.1</v>
      </c>
      <c r="N45" s="15">
        <v>1923622.5300000003</v>
      </c>
      <c r="O45" s="15">
        <v>1855854.9137021275</v>
      </c>
      <c r="P45" s="15">
        <v>1726174.7080404041</v>
      </c>
      <c r="Q45" s="15">
        <v>1184962.2663434343</v>
      </c>
      <c r="R45" s="15">
        <v>0</v>
      </c>
    </row>
    <row r="46" spans="1:18" s="9" customFormat="1" x14ac:dyDescent="0.25">
      <c r="A46" s="13" t="s">
        <v>19</v>
      </c>
      <c r="B46" s="14" t="s">
        <v>6</v>
      </c>
      <c r="C46" s="15">
        <v>1979986.8</v>
      </c>
      <c r="D46" s="15">
        <v>2011638.6</v>
      </c>
      <c r="E46" s="15">
        <v>2431661.6</v>
      </c>
      <c r="F46" s="15">
        <v>2496657.2000000002</v>
      </c>
      <c r="G46" s="15">
        <v>2504888.1999999997</v>
      </c>
      <c r="H46" s="15">
        <v>2558116.4000000004</v>
      </c>
      <c r="I46" s="15">
        <v>2445869.4</v>
      </c>
      <c r="J46" s="15">
        <v>2350807.2000000002</v>
      </c>
      <c r="K46" s="15">
        <v>2435975.4000000004</v>
      </c>
      <c r="L46" s="15">
        <v>2224240.2999999998</v>
      </c>
      <c r="M46" s="15">
        <v>2009108.2</v>
      </c>
      <c r="N46" s="15">
        <v>1847371.6466666667</v>
      </c>
      <c r="O46" s="15">
        <v>1773318.9801702129</v>
      </c>
      <c r="P46" s="15">
        <v>1656589.0675151516</v>
      </c>
      <c r="Q46" s="15">
        <v>1037388.1313535353</v>
      </c>
      <c r="R46" s="15">
        <v>0</v>
      </c>
    </row>
    <row r="47" spans="1:18" s="9" customFormat="1" x14ac:dyDescent="0.25">
      <c r="A47" s="13" t="s">
        <v>19</v>
      </c>
      <c r="B47" s="14" t="s">
        <v>7</v>
      </c>
      <c r="C47" s="15">
        <v>853481.2</v>
      </c>
      <c r="D47" s="15">
        <v>890836</v>
      </c>
      <c r="E47" s="15">
        <v>542509.80000000005</v>
      </c>
      <c r="F47" s="15">
        <v>529497.19999999995</v>
      </c>
      <c r="G47" s="15">
        <v>555538.80000000005</v>
      </c>
      <c r="H47" s="15">
        <v>665543.6</v>
      </c>
      <c r="I47" s="15">
        <v>701287.2</v>
      </c>
      <c r="J47" s="15">
        <v>693075.2</v>
      </c>
      <c r="K47" s="15">
        <v>735051.8</v>
      </c>
      <c r="L47" s="15">
        <v>673367.4</v>
      </c>
      <c r="M47" s="15">
        <v>614914.9</v>
      </c>
      <c r="N47" s="15">
        <v>586280.18666666665</v>
      </c>
      <c r="O47" s="15">
        <v>572495.76663829782</v>
      </c>
      <c r="P47" s="15">
        <v>557923.10896969703</v>
      </c>
      <c r="Q47" s="15">
        <v>361060.83353535354</v>
      </c>
      <c r="R47" s="15">
        <v>0</v>
      </c>
    </row>
    <row r="48" spans="1:18" s="9" customFormat="1" x14ac:dyDescent="0.25">
      <c r="A48" s="18" t="s">
        <v>20</v>
      </c>
      <c r="B48" s="18"/>
      <c r="C48" s="19">
        <f>SUM(C44:C47)</f>
        <v>6966781.7999999998</v>
      </c>
      <c r="D48" s="19">
        <f t="shared" ref="D48:R48" si="6">SUM(D44:D47)</f>
        <v>7182129.5999999996</v>
      </c>
      <c r="E48" s="19">
        <f t="shared" si="6"/>
        <v>7993223.7999999998</v>
      </c>
      <c r="F48" s="19">
        <f t="shared" si="6"/>
        <v>7931276.5999999996</v>
      </c>
      <c r="G48" s="19">
        <f t="shared" si="6"/>
        <v>8325593.2000000002</v>
      </c>
      <c r="H48" s="19">
        <f t="shared" si="6"/>
        <v>8429804.4000000004</v>
      </c>
      <c r="I48" s="19">
        <f t="shared" si="6"/>
        <v>8329570.7999999998</v>
      </c>
      <c r="J48" s="19">
        <f t="shared" si="6"/>
        <v>8346823.6000000006</v>
      </c>
      <c r="K48" s="19">
        <f t="shared" si="6"/>
        <v>8447263.6000000015</v>
      </c>
      <c r="L48" s="19">
        <f t="shared" si="6"/>
        <v>7627784.7999999998</v>
      </c>
      <c r="M48" s="19">
        <f t="shared" si="6"/>
        <v>6953041.4000000013</v>
      </c>
      <c r="N48" s="19">
        <f t="shared" si="6"/>
        <v>6409932.833333333</v>
      </c>
      <c r="O48" s="19">
        <f t="shared" si="6"/>
        <v>6160831.2146382974</v>
      </c>
      <c r="P48" s="19">
        <f t="shared" si="6"/>
        <v>5763836.3861818183</v>
      </c>
      <c r="Q48" s="19">
        <f t="shared" si="6"/>
        <v>3818521.5463434341</v>
      </c>
      <c r="R48" s="19">
        <f t="shared" si="6"/>
        <v>0</v>
      </c>
    </row>
    <row r="49" spans="1:18" s="9" customFormat="1" x14ac:dyDescent="0.25">
      <c r="A49" s="13" t="s">
        <v>21</v>
      </c>
      <c r="B49" s="14" t="s">
        <v>4</v>
      </c>
      <c r="C49" s="15">
        <v>2522624.4</v>
      </c>
      <c r="D49" s="15">
        <v>2567457.2000000002</v>
      </c>
      <c r="E49" s="15">
        <v>2918761.8</v>
      </c>
      <c r="F49" s="15">
        <v>2823042.6</v>
      </c>
      <c r="G49" s="15">
        <v>3150965.4</v>
      </c>
      <c r="H49" s="15">
        <v>3085435.6</v>
      </c>
      <c r="I49" s="15">
        <v>3130508</v>
      </c>
      <c r="J49" s="15">
        <v>3015225</v>
      </c>
      <c r="K49" s="15">
        <v>2901409</v>
      </c>
      <c r="L49" s="15">
        <v>2636676.7999999998</v>
      </c>
      <c r="M49" s="15">
        <v>2523186</v>
      </c>
      <c r="N49" s="15">
        <v>2319036.2221333333</v>
      </c>
      <c r="O49" s="15">
        <v>2247683.4028936168</v>
      </c>
      <c r="P49" s="15">
        <v>2018090.8743434339</v>
      </c>
      <c r="Q49" s="15">
        <v>1135860.4074747476</v>
      </c>
      <c r="R49" s="15">
        <v>0</v>
      </c>
    </row>
    <row r="50" spans="1:18" s="9" customFormat="1" x14ac:dyDescent="0.25">
      <c r="A50" s="13" t="s">
        <v>21</v>
      </c>
      <c r="B50" s="14" t="s">
        <v>5</v>
      </c>
      <c r="C50" s="15">
        <v>2216100</v>
      </c>
      <c r="D50" s="15">
        <v>2346808</v>
      </c>
      <c r="E50" s="15">
        <v>2378905.6000000001</v>
      </c>
      <c r="F50" s="15">
        <v>2296113</v>
      </c>
      <c r="G50" s="15">
        <v>2647768</v>
      </c>
      <c r="H50" s="15">
        <v>2732880</v>
      </c>
      <c r="I50" s="15">
        <v>2812350</v>
      </c>
      <c r="J50" s="15">
        <v>2715003.8</v>
      </c>
      <c r="K50" s="15">
        <v>2633862.4</v>
      </c>
      <c r="L50" s="15">
        <v>2398304.7999999998</v>
      </c>
      <c r="M50" s="15">
        <v>2328178.5</v>
      </c>
      <c r="N50" s="15">
        <v>2141955.4992</v>
      </c>
      <c r="O50" s="15">
        <v>2101426.0552340429</v>
      </c>
      <c r="P50" s="15">
        <v>1897005.2573333331</v>
      </c>
      <c r="Q50" s="15">
        <v>1021256.1462626263</v>
      </c>
      <c r="R50" s="15">
        <v>0</v>
      </c>
    </row>
    <row r="51" spans="1:18" s="9" customFormat="1" x14ac:dyDescent="0.25">
      <c r="A51" s="13" t="s">
        <v>21</v>
      </c>
      <c r="B51" s="14" t="s">
        <v>6</v>
      </c>
      <c r="C51" s="15">
        <v>2382415.6</v>
      </c>
      <c r="D51" s="15">
        <v>2454811.1999999997</v>
      </c>
      <c r="E51" s="15">
        <v>2655512.1999999997</v>
      </c>
      <c r="F51" s="15">
        <v>2677634.4000000004</v>
      </c>
      <c r="G51" s="15">
        <v>2886078.1999999997</v>
      </c>
      <c r="H51" s="15">
        <v>2981945</v>
      </c>
      <c r="I51" s="15">
        <v>2918009.1999999997</v>
      </c>
      <c r="J51" s="15">
        <v>2503366</v>
      </c>
      <c r="K51" s="15">
        <v>2656334</v>
      </c>
      <c r="L51" s="15">
        <v>2471098.7000000002</v>
      </c>
      <c r="M51" s="15">
        <v>2361332.1</v>
      </c>
      <c r="N51" s="15">
        <v>2174355.4517333335</v>
      </c>
      <c r="O51" s="15">
        <v>2126086.0768510639</v>
      </c>
      <c r="P51" s="15">
        <v>1908610.9654141418</v>
      </c>
      <c r="Q51" s="15">
        <v>852825.30230303039</v>
      </c>
      <c r="R51" s="15">
        <v>0</v>
      </c>
    </row>
    <row r="52" spans="1:18" s="9" customFormat="1" x14ac:dyDescent="0.25">
      <c r="A52" s="13" t="s">
        <v>21</v>
      </c>
      <c r="B52" s="14" t="s">
        <v>7</v>
      </c>
      <c r="C52" s="15">
        <v>984587.8</v>
      </c>
      <c r="D52" s="15">
        <v>1034461</v>
      </c>
      <c r="E52" s="15">
        <v>568388</v>
      </c>
      <c r="F52" s="15">
        <v>553745.19999999995</v>
      </c>
      <c r="G52" s="15">
        <v>691453.2</v>
      </c>
      <c r="H52" s="15">
        <v>751923.8</v>
      </c>
      <c r="I52" s="15">
        <v>809812.2</v>
      </c>
      <c r="J52" s="15">
        <v>759919.4</v>
      </c>
      <c r="K52" s="15">
        <v>753906.6</v>
      </c>
      <c r="L52" s="15">
        <v>711588.6</v>
      </c>
      <c r="M52" s="15">
        <v>704178.1</v>
      </c>
      <c r="N52" s="15">
        <v>655636.7538666667</v>
      </c>
      <c r="O52" s="15">
        <v>647315.19446808507</v>
      </c>
      <c r="P52" s="15">
        <v>612919.14917171712</v>
      </c>
      <c r="Q52" s="15">
        <v>307689.05296969699</v>
      </c>
      <c r="R52" s="15">
        <v>0</v>
      </c>
    </row>
    <row r="53" spans="1:18" s="9" customFormat="1" x14ac:dyDescent="0.25">
      <c r="A53" s="18" t="s">
        <v>22</v>
      </c>
      <c r="B53" s="18"/>
      <c r="C53" s="19">
        <f>SUM(C49:C52)</f>
        <v>8105727.7999999998</v>
      </c>
      <c r="D53" s="19">
        <f t="shared" ref="D53:R53" si="7">SUM(D49:D52)</f>
        <v>8403537.4000000004</v>
      </c>
      <c r="E53" s="19">
        <f t="shared" si="7"/>
        <v>8521567.5999999996</v>
      </c>
      <c r="F53" s="19">
        <f t="shared" si="7"/>
        <v>8350535.2000000002</v>
      </c>
      <c r="G53" s="19">
        <f t="shared" si="7"/>
        <v>9376264.7999999989</v>
      </c>
      <c r="H53" s="19">
        <f t="shared" si="7"/>
        <v>9552184.4000000004</v>
      </c>
      <c r="I53" s="19">
        <f t="shared" si="7"/>
        <v>9670679.3999999985</v>
      </c>
      <c r="J53" s="19">
        <f t="shared" si="7"/>
        <v>8993514.1999999993</v>
      </c>
      <c r="K53" s="19">
        <f t="shared" si="7"/>
        <v>8945512</v>
      </c>
      <c r="L53" s="19">
        <f t="shared" si="7"/>
        <v>8217668.8999999994</v>
      </c>
      <c r="M53" s="19">
        <f t="shared" si="7"/>
        <v>7916874.6999999993</v>
      </c>
      <c r="N53" s="19">
        <f t="shared" si="7"/>
        <v>7290983.9269333333</v>
      </c>
      <c r="O53" s="19">
        <f t="shared" si="7"/>
        <v>7122510.7294468079</v>
      </c>
      <c r="P53" s="19">
        <f t="shared" si="7"/>
        <v>6436626.2462626267</v>
      </c>
      <c r="Q53" s="19">
        <f t="shared" si="7"/>
        <v>3317630.9090101011</v>
      </c>
      <c r="R53" s="19">
        <f t="shared" si="7"/>
        <v>0</v>
      </c>
    </row>
    <row r="54" spans="1:18" s="9" customFormat="1" x14ac:dyDescent="0.25">
      <c r="A54" s="13" t="s">
        <v>23</v>
      </c>
      <c r="B54" s="14" t="s">
        <v>4</v>
      </c>
      <c r="C54" s="15">
        <v>2319918.6</v>
      </c>
      <c r="D54" s="15">
        <v>2335666.4</v>
      </c>
      <c r="E54" s="15">
        <v>2951999.2</v>
      </c>
      <c r="F54" s="15">
        <v>2859758.4</v>
      </c>
      <c r="G54" s="15">
        <v>2988112</v>
      </c>
      <c r="H54" s="15">
        <v>2921802.6</v>
      </c>
      <c r="I54" s="15">
        <v>2846378</v>
      </c>
      <c r="J54" s="15">
        <v>2934099.2</v>
      </c>
      <c r="K54" s="15">
        <v>2901739.8</v>
      </c>
      <c r="L54" s="15">
        <v>2541177</v>
      </c>
      <c r="M54" s="15">
        <v>2384454.2999999998</v>
      </c>
      <c r="N54" s="15">
        <v>2165961.431466667</v>
      </c>
      <c r="O54" s="15">
        <v>2054048.0417021275</v>
      </c>
      <c r="P54" s="15">
        <v>1919476.741939394</v>
      </c>
      <c r="Q54" s="15">
        <v>1235110.3151111112</v>
      </c>
      <c r="R54" s="15">
        <v>0</v>
      </c>
    </row>
    <row r="55" spans="1:18" s="9" customFormat="1" x14ac:dyDescent="0.25">
      <c r="A55" s="13" t="s">
        <v>23</v>
      </c>
      <c r="B55" s="14" t="s">
        <v>5</v>
      </c>
      <c r="C55" s="15">
        <v>2031994.8</v>
      </c>
      <c r="D55" s="15">
        <v>2111409</v>
      </c>
      <c r="E55" s="15">
        <v>2397721.2000000002</v>
      </c>
      <c r="F55" s="15">
        <v>2338692.6</v>
      </c>
      <c r="G55" s="15">
        <v>2546389.2000000002</v>
      </c>
      <c r="H55" s="15">
        <v>2598651</v>
      </c>
      <c r="I55" s="15">
        <v>2535404.7999999998</v>
      </c>
      <c r="J55" s="15">
        <v>2630327</v>
      </c>
      <c r="K55" s="15">
        <v>2626834.7999999998</v>
      </c>
      <c r="L55" s="15">
        <v>2302532</v>
      </c>
      <c r="M55" s="15">
        <v>2203573.5</v>
      </c>
      <c r="N55" s="15">
        <v>2000848.2773333334</v>
      </c>
      <c r="O55" s="15">
        <v>1912399.1034042551</v>
      </c>
      <c r="P55" s="15">
        <v>1789068.5657373737</v>
      </c>
      <c r="Q55" s="15">
        <v>1184962.2663434343</v>
      </c>
      <c r="R55" s="15">
        <v>0</v>
      </c>
    </row>
    <row r="56" spans="1:18" s="9" customFormat="1" x14ac:dyDescent="0.25">
      <c r="A56" s="13" t="s">
        <v>23</v>
      </c>
      <c r="B56" s="14" t="s">
        <v>6</v>
      </c>
      <c r="C56" s="15">
        <v>2191959</v>
      </c>
      <c r="D56" s="15">
        <v>2191332</v>
      </c>
      <c r="E56" s="15">
        <v>2713473.4</v>
      </c>
      <c r="F56" s="15">
        <v>2782334.4</v>
      </c>
      <c r="G56" s="15">
        <v>2767521.2</v>
      </c>
      <c r="H56" s="15">
        <v>2821486.4</v>
      </c>
      <c r="I56" s="15">
        <v>2571892.7999999998</v>
      </c>
      <c r="J56" s="15">
        <v>2563309</v>
      </c>
      <c r="K56" s="15">
        <v>2702662.4</v>
      </c>
      <c r="L56" s="15">
        <v>2363781.1999999997</v>
      </c>
      <c r="M56" s="15">
        <v>2227161.4</v>
      </c>
      <c r="N56" s="15">
        <v>1986437.3520000002</v>
      </c>
      <c r="O56" s="15">
        <v>1894990.4528510636</v>
      </c>
      <c r="P56" s="15">
        <v>1808538.6907474748</v>
      </c>
      <c r="Q56" s="15">
        <v>1037388.1313535353</v>
      </c>
      <c r="R56" s="15">
        <v>0</v>
      </c>
    </row>
    <row r="57" spans="1:18" s="9" customFormat="1" x14ac:dyDescent="0.25">
      <c r="A57" s="13" t="s">
        <v>23</v>
      </c>
      <c r="B57" s="14" t="s">
        <v>7</v>
      </c>
      <c r="C57" s="15">
        <v>897726.2</v>
      </c>
      <c r="D57" s="15">
        <v>921528.6</v>
      </c>
      <c r="E57" s="15">
        <v>581420</v>
      </c>
      <c r="F57" s="15">
        <v>570288.6</v>
      </c>
      <c r="G57" s="15">
        <v>714853.4</v>
      </c>
      <c r="H57" s="15">
        <v>716434.2</v>
      </c>
      <c r="I57" s="15">
        <v>704185.8</v>
      </c>
      <c r="J57" s="15">
        <v>730424.8</v>
      </c>
      <c r="K57" s="15">
        <v>774198</v>
      </c>
      <c r="L57" s="15">
        <v>688924.2</v>
      </c>
      <c r="M57" s="15">
        <v>665390.30000000005</v>
      </c>
      <c r="N57" s="15">
        <v>609558.93413333339</v>
      </c>
      <c r="O57" s="15">
        <v>582906.16348936164</v>
      </c>
      <c r="P57" s="15">
        <v>585161.13595959591</v>
      </c>
      <c r="Q57" s="15">
        <v>361060.83353535354</v>
      </c>
      <c r="R57" s="15">
        <v>0</v>
      </c>
    </row>
    <row r="58" spans="1:18" s="9" customFormat="1" x14ac:dyDescent="0.25">
      <c r="A58" s="18" t="s">
        <v>24</v>
      </c>
      <c r="B58" s="18"/>
      <c r="C58" s="19">
        <f>SUM(C54:C57)</f>
        <v>7441598.6000000006</v>
      </c>
      <c r="D58" s="19">
        <f t="shared" ref="D58:R58" si="8">SUM(D54:D57)</f>
        <v>7559936</v>
      </c>
      <c r="E58" s="19">
        <f t="shared" si="8"/>
        <v>8644613.8000000007</v>
      </c>
      <c r="F58" s="19">
        <f t="shared" si="8"/>
        <v>8551074</v>
      </c>
      <c r="G58" s="19">
        <f t="shared" si="8"/>
        <v>9016875.8000000007</v>
      </c>
      <c r="H58" s="19">
        <f t="shared" si="8"/>
        <v>9058374.1999999993</v>
      </c>
      <c r="I58" s="19">
        <f t="shared" si="8"/>
        <v>8657861.4000000004</v>
      </c>
      <c r="J58" s="19">
        <f t="shared" si="8"/>
        <v>8858160</v>
      </c>
      <c r="K58" s="19">
        <f t="shared" si="8"/>
        <v>9005435</v>
      </c>
      <c r="L58" s="19">
        <f t="shared" si="8"/>
        <v>7896414.3999999994</v>
      </c>
      <c r="M58" s="19">
        <f t="shared" si="8"/>
        <v>7480579.4999999991</v>
      </c>
      <c r="N58" s="19">
        <f t="shared" si="8"/>
        <v>6762805.9949333332</v>
      </c>
      <c r="O58" s="19">
        <f t="shared" si="8"/>
        <v>6444343.7614468075</v>
      </c>
      <c r="P58" s="19">
        <f t="shared" si="8"/>
        <v>6102245.1343838386</v>
      </c>
      <c r="Q58" s="19">
        <f t="shared" si="8"/>
        <v>3818521.5463434341</v>
      </c>
      <c r="R58" s="19">
        <f t="shared" si="8"/>
        <v>0</v>
      </c>
    </row>
    <row r="59" spans="1:18" s="9" customFormat="1" x14ac:dyDescent="0.25">
      <c r="A59" s="13" t="s">
        <v>25</v>
      </c>
      <c r="B59" s="14" t="s">
        <v>4</v>
      </c>
      <c r="C59" s="15">
        <v>2456502</v>
      </c>
      <c r="D59" s="15">
        <v>2539345.6</v>
      </c>
      <c r="E59" s="15">
        <v>3031437</v>
      </c>
      <c r="F59" s="15">
        <v>2955143.4</v>
      </c>
      <c r="G59" s="15">
        <v>2972645.6</v>
      </c>
      <c r="H59" s="15">
        <v>2936503</v>
      </c>
      <c r="I59" s="15">
        <v>3117543.4</v>
      </c>
      <c r="J59" s="15">
        <v>3104138</v>
      </c>
      <c r="K59" s="15">
        <v>2836178.6</v>
      </c>
      <c r="L59" s="15">
        <v>2470598.5</v>
      </c>
      <c r="M59" s="15">
        <v>2358323.4</v>
      </c>
      <c r="N59" s="15">
        <v>2206249.1063999999</v>
      </c>
      <c r="O59" s="15">
        <v>2231237.9338723402</v>
      </c>
      <c r="P59" s="15">
        <v>2044746.4772525253</v>
      </c>
      <c r="Q59" s="15">
        <v>1235110.3151111112</v>
      </c>
      <c r="R59" s="15">
        <v>0</v>
      </c>
    </row>
    <row r="60" spans="1:18" s="9" customFormat="1" x14ac:dyDescent="0.25">
      <c r="A60" s="13" t="s">
        <v>25</v>
      </c>
      <c r="B60" s="14" t="s">
        <v>5</v>
      </c>
      <c r="C60" s="15">
        <v>2106720.4</v>
      </c>
      <c r="D60" s="15">
        <v>2306051.6</v>
      </c>
      <c r="E60" s="15">
        <v>2459490.2000000002</v>
      </c>
      <c r="F60" s="15">
        <v>2407869.6</v>
      </c>
      <c r="G60" s="15">
        <v>2552468.2000000002</v>
      </c>
      <c r="H60" s="15">
        <v>2559919.7999999998</v>
      </c>
      <c r="I60" s="15">
        <v>2755671</v>
      </c>
      <c r="J60" s="15">
        <v>2807318.5999999996</v>
      </c>
      <c r="K60" s="15">
        <v>2612704.7999999998</v>
      </c>
      <c r="L60" s="15">
        <v>2393665.6</v>
      </c>
      <c r="M60" s="15">
        <v>2190032.9</v>
      </c>
      <c r="N60" s="15">
        <v>2042222.7933333335</v>
      </c>
      <c r="O60" s="15">
        <v>2065936.6030638297</v>
      </c>
      <c r="P60" s="15">
        <v>1899047.5787070706</v>
      </c>
      <c r="Q60" s="15">
        <v>1184962.2663434343</v>
      </c>
      <c r="R60" s="15">
        <v>0</v>
      </c>
    </row>
    <row r="61" spans="1:18" s="9" customFormat="1" x14ac:dyDescent="0.25">
      <c r="A61" s="13" t="s">
        <v>25</v>
      </c>
      <c r="B61" s="14" t="s">
        <v>6</v>
      </c>
      <c r="C61" s="15">
        <v>2272566.2000000002</v>
      </c>
      <c r="D61" s="15">
        <v>2410122.2000000002</v>
      </c>
      <c r="E61" s="15">
        <v>2760209</v>
      </c>
      <c r="F61" s="15">
        <v>2842439.5999999996</v>
      </c>
      <c r="G61" s="15">
        <v>2717598.2</v>
      </c>
      <c r="H61" s="15">
        <v>2778219.8000000003</v>
      </c>
      <c r="I61" s="15">
        <v>2813689.2</v>
      </c>
      <c r="J61" s="15">
        <v>2749733.5999999996</v>
      </c>
      <c r="K61" s="15">
        <v>2623966.8000000003</v>
      </c>
      <c r="L61" s="15">
        <v>2364142.3000000003</v>
      </c>
      <c r="M61" s="15">
        <v>2176552.4</v>
      </c>
      <c r="N61" s="15">
        <v>2030685.0930666663</v>
      </c>
      <c r="O61" s="15">
        <v>2059921.7238297872</v>
      </c>
      <c r="P61" s="15">
        <v>1932735.755959596</v>
      </c>
      <c r="Q61" s="15">
        <v>1037388.1313535353</v>
      </c>
      <c r="R61" s="15">
        <v>0</v>
      </c>
    </row>
    <row r="62" spans="1:18" s="9" customFormat="1" x14ac:dyDescent="0.25">
      <c r="A62" s="13" t="s">
        <v>25</v>
      </c>
      <c r="B62" s="14" t="s">
        <v>7</v>
      </c>
      <c r="C62" s="15">
        <v>949883</v>
      </c>
      <c r="D62" s="15">
        <v>557069.6</v>
      </c>
      <c r="E62" s="15">
        <v>602951.19999999995</v>
      </c>
      <c r="F62" s="15">
        <v>589837.4</v>
      </c>
      <c r="G62" s="15">
        <v>713346</v>
      </c>
      <c r="H62" s="15">
        <v>703884.6</v>
      </c>
      <c r="I62" s="15">
        <v>773065.4</v>
      </c>
      <c r="J62" s="15">
        <v>777776.4</v>
      </c>
      <c r="K62" s="15">
        <v>766166</v>
      </c>
      <c r="L62" s="15">
        <v>713903.9</v>
      </c>
      <c r="M62" s="15">
        <v>659689.4</v>
      </c>
      <c r="N62" s="15">
        <v>622469.71626666666</v>
      </c>
      <c r="O62" s="15">
        <v>641744.82765957457</v>
      </c>
      <c r="P62" s="15">
        <v>628972.33264646458</v>
      </c>
      <c r="Q62" s="15">
        <v>361060.83353535354</v>
      </c>
      <c r="R62" s="15">
        <v>0</v>
      </c>
    </row>
    <row r="63" spans="1:18" s="9" customFormat="1" x14ac:dyDescent="0.25">
      <c r="A63" s="18" t="s">
        <v>26</v>
      </c>
      <c r="B63" s="18"/>
      <c r="C63" s="19">
        <f>SUM(C59:C62)</f>
        <v>7785671.6000000006</v>
      </c>
      <c r="D63" s="19">
        <f t="shared" ref="D63:R63" si="9">SUM(D59:D62)</f>
        <v>7812589</v>
      </c>
      <c r="E63" s="19">
        <f t="shared" si="9"/>
        <v>8854087.4000000004</v>
      </c>
      <c r="F63" s="19">
        <f t="shared" si="9"/>
        <v>8795290</v>
      </c>
      <c r="G63" s="19">
        <f t="shared" si="9"/>
        <v>8956058</v>
      </c>
      <c r="H63" s="19">
        <f t="shared" si="9"/>
        <v>8978527.1999999993</v>
      </c>
      <c r="I63" s="19">
        <f t="shared" si="9"/>
        <v>9459969.0000000019</v>
      </c>
      <c r="J63" s="19">
        <f t="shared" si="9"/>
        <v>9438966.5999999996</v>
      </c>
      <c r="K63" s="19">
        <f t="shared" si="9"/>
        <v>8839016.2000000011</v>
      </c>
      <c r="L63" s="19">
        <f t="shared" si="9"/>
        <v>7942310.3000000007</v>
      </c>
      <c r="M63" s="19">
        <f t="shared" si="9"/>
        <v>7384598.0999999996</v>
      </c>
      <c r="N63" s="19">
        <f t="shared" si="9"/>
        <v>6901626.7090666657</v>
      </c>
      <c r="O63" s="19">
        <f t="shared" si="9"/>
        <v>6998841.0884255311</v>
      </c>
      <c r="P63" s="19">
        <f t="shared" si="9"/>
        <v>6505502.1445656568</v>
      </c>
      <c r="Q63" s="19">
        <f t="shared" si="9"/>
        <v>3818521.5463434341</v>
      </c>
      <c r="R63" s="19">
        <f t="shared" si="9"/>
        <v>0</v>
      </c>
    </row>
    <row r="64" spans="1:18" s="9" customFormat="1" x14ac:dyDescent="0.25">
      <c r="A64" s="13" t="s">
        <v>27</v>
      </c>
      <c r="B64" s="14" t="s">
        <v>4</v>
      </c>
      <c r="C64" s="15">
        <v>2307414</v>
      </c>
      <c r="D64" s="15">
        <v>2312562.6</v>
      </c>
      <c r="E64" s="15">
        <v>2780673</v>
      </c>
      <c r="F64" s="15">
        <v>2781713.2</v>
      </c>
      <c r="G64" s="15">
        <v>2886006.8</v>
      </c>
      <c r="H64" s="15">
        <v>2846282.2</v>
      </c>
      <c r="I64" s="15">
        <v>2888325.2</v>
      </c>
      <c r="J64" s="15">
        <v>2829108.6</v>
      </c>
      <c r="K64" s="15">
        <v>2575091</v>
      </c>
      <c r="L64" s="15">
        <v>2325130.2999999998</v>
      </c>
      <c r="M64" s="15">
        <v>2311947.9</v>
      </c>
      <c r="N64" s="15">
        <v>2120147.2127999999</v>
      </c>
      <c r="O64" s="15">
        <v>2002424.6499574468</v>
      </c>
      <c r="P64" s="15">
        <v>1842581.5738585861</v>
      </c>
      <c r="Q64" s="15">
        <v>1306764.1413737375</v>
      </c>
      <c r="R64" s="15">
        <v>0</v>
      </c>
    </row>
    <row r="65" spans="1:18" s="9" customFormat="1" x14ac:dyDescent="0.25">
      <c r="A65" s="13" t="s">
        <v>27</v>
      </c>
      <c r="B65" s="14" t="s">
        <v>5</v>
      </c>
      <c r="C65" s="15">
        <v>2011976</v>
      </c>
      <c r="D65" s="15">
        <v>2149202.2000000002</v>
      </c>
      <c r="E65" s="15">
        <v>2285477.2000000002</v>
      </c>
      <c r="F65" s="15">
        <v>2300680</v>
      </c>
      <c r="G65" s="15">
        <v>2492509.2000000002</v>
      </c>
      <c r="H65" s="15">
        <v>2541759.7999999998</v>
      </c>
      <c r="I65" s="15">
        <v>2563346.4000000004</v>
      </c>
      <c r="J65" s="15">
        <v>2575147.7999999998</v>
      </c>
      <c r="K65" s="15">
        <v>2354743.7999999998</v>
      </c>
      <c r="L65" s="15">
        <v>2254909.1</v>
      </c>
      <c r="M65" s="15">
        <v>2159386.2999999998</v>
      </c>
      <c r="N65" s="15">
        <v>1968574.4040000001</v>
      </c>
      <c r="O65" s="15">
        <v>1887886.9331914894</v>
      </c>
      <c r="P65" s="15">
        <v>1724906.271919192</v>
      </c>
      <c r="Q65" s="15">
        <v>1203704.7235959596</v>
      </c>
      <c r="R65" s="15">
        <v>0</v>
      </c>
    </row>
    <row r="66" spans="1:18" s="9" customFormat="1" x14ac:dyDescent="0.25">
      <c r="A66" s="13" t="s">
        <v>27</v>
      </c>
      <c r="B66" s="14" t="s">
        <v>6</v>
      </c>
      <c r="C66" s="15">
        <v>2141150.4</v>
      </c>
      <c r="D66" s="15">
        <v>2167463.7999999998</v>
      </c>
      <c r="E66" s="15">
        <v>2534852.4</v>
      </c>
      <c r="F66" s="15">
        <v>2696038</v>
      </c>
      <c r="G66" s="15">
        <v>2690088.8000000003</v>
      </c>
      <c r="H66" s="15">
        <v>2663273.2000000002</v>
      </c>
      <c r="I66" s="15">
        <v>2404584.2000000002</v>
      </c>
      <c r="J66" s="15">
        <v>2509689.7999999998</v>
      </c>
      <c r="K66" s="15">
        <v>2318327</v>
      </c>
      <c r="L66" s="15">
        <v>2226145.5</v>
      </c>
      <c r="M66" s="15">
        <v>2152049.4</v>
      </c>
      <c r="N66" s="15">
        <v>1933339.0405333336</v>
      </c>
      <c r="O66" s="15">
        <v>1842700.0583829789</v>
      </c>
      <c r="P66" s="15">
        <v>1723197.2011313131</v>
      </c>
      <c r="Q66" s="15">
        <v>1038921.219111111</v>
      </c>
      <c r="R66" s="15">
        <v>0</v>
      </c>
    </row>
    <row r="67" spans="1:18" s="9" customFormat="1" x14ac:dyDescent="0.25">
      <c r="A67" s="13" t="s">
        <v>27</v>
      </c>
      <c r="B67" s="14" t="s">
        <v>7</v>
      </c>
      <c r="C67" s="15">
        <v>882037</v>
      </c>
      <c r="D67" s="15">
        <v>517034</v>
      </c>
      <c r="E67" s="15">
        <v>548145.6</v>
      </c>
      <c r="F67" s="15">
        <v>562208.80000000005</v>
      </c>
      <c r="G67" s="15">
        <v>696394.4</v>
      </c>
      <c r="H67" s="15">
        <v>705786.6</v>
      </c>
      <c r="I67" s="15">
        <v>700357.6</v>
      </c>
      <c r="J67" s="15">
        <v>703883.4</v>
      </c>
      <c r="K67" s="15">
        <v>684234</v>
      </c>
      <c r="L67" s="15">
        <v>665566</v>
      </c>
      <c r="M67" s="15">
        <v>650511.19999999995</v>
      </c>
      <c r="N67" s="15">
        <v>594572.60906666657</v>
      </c>
      <c r="O67" s="15">
        <v>579685.42859574466</v>
      </c>
      <c r="P67" s="15">
        <v>563246.95042424242</v>
      </c>
      <c r="Q67" s="15">
        <v>374569.19636363635</v>
      </c>
      <c r="R67" s="15">
        <v>0</v>
      </c>
    </row>
    <row r="68" spans="1:18" s="9" customFormat="1" x14ac:dyDescent="0.25">
      <c r="A68" s="20" t="s">
        <v>28</v>
      </c>
      <c r="B68" s="21"/>
      <c r="C68" s="19">
        <f>SUM(C64:C67)</f>
        <v>7342577.4000000004</v>
      </c>
      <c r="D68" s="19">
        <f t="shared" ref="D68:R68" si="10">SUM(D64:D67)</f>
        <v>7146262.6000000006</v>
      </c>
      <c r="E68" s="19">
        <f t="shared" si="10"/>
        <v>8149148.1999999993</v>
      </c>
      <c r="F68" s="19">
        <f t="shared" si="10"/>
        <v>8340640</v>
      </c>
      <c r="G68" s="19">
        <f t="shared" si="10"/>
        <v>8764999.2000000011</v>
      </c>
      <c r="H68" s="19">
        <f t="shared" si="10"/>
        <v>8757101.8000000007</v>
      </c>
      <c r="I68" s="19">
        <f t="shared" si="10"/>
        <v>8556613.4000000004</v>
      </c>
      <c r="J68" s="19">
        <f t="shared" si="10"/>
        <v>8617829.5999999996</v>
      </c>
      <c r="K68" s="19">
        <f t="shared" si="10"/>
        <v>7932395.7999999998</v>
      </c>
      <c r="L68" s="19">
        <f t="shared" si="10"/>
        <v>7471750.9000000004</v>
      </c>
      <c r="M68" s="19">
        <f t="shared" si="10"/>
        <v>7273894.7999999998</v>
      </c>
      <c r="N68" s="19">
        <f t="shared" si="10"/>
        <v>6616633.2664000001</v>
      </c>
      <c r="O68" s="19">
        <f t="shared" si="10"/>
        <v>6312697.0701276604</v>
      </c>
      <c r="P68" s="19">
        <f t="shared" si="10"/>
        <v>5853931.9973333338</v>
      </c>
      <c r="Q68" s="19">
        <f t="shared" si="10"/>
        <v>3923959.2804444442</v>
      </c>
      <c r="R68" s="19">
        <f t="shared" si="10"/>
        <v>0</v>
      </c>
    </row>
    <row r="69" spans="1:18" s="9" customFormat="1" x14ac:dyDescent="0.25">
      <c r="A69" s="13" t="s">
        <v>29</v>
      </c>
      <c r="B69" s="14" t="s">
        <v>4</v>
      </c>
      <c r="C69" s="15">
        <v>2320007</v>
      </c>
      <c r="D69" s="15">
        <v>2318218.7999999998</v>
      </c>
      <c r="E69" s="15">
        <v>2763894.2</v>
      </c>
      <c r="F69" s="15">
        <v>2801674.2</v>
      </c>
      <c r="G69" s="15">
        <v>2871526.6</v>
      </c>
      <c r="H69" s="15">
        <v>2748465.8</v>
      </c>
      <c r="I69" s="15">
        <v>2792557</v>
      </c>
      <c r="J69" s="15">
        <v>2759744.8</v>
      </c>
      <c r="K69" s="15">
        <v>2471164.7999999998</v>
      </c>
      <c r="L69" s="15">
        <v>2324816.7999999998</v>
      </c>
      <c r="M69" s="15">
        <v>2271458.2999999998</v>
      </c>
      <c r="N69" s="15">
        <v>2042676.38</v>
      </c>
      <c r="O69" s="15">
        <v>1926242.5154042551</v>
      </c>
      <c r="P69" s="15">
        <v>1752894.9987878785</v>
      </c>
      <c r="Q69" s="15">
        <v>1278208.7545454544</v>
      </c>
      <c r="R69" s="15">
        <v>0</v>
      </c>
    </row>
    <row r="70" spans="1:18" s="9" customFormat="1" x14ac:dyDescent="0.25">
      <c r="A70" s="13" t="s">
        <v>29</v>
      </c>
      <c r="B70" s="14" t="s">
        <v>5</v>
      </c>
      <c r="C70" s="15">
        <v>2031381.2</v>
      </c>
      <c r="D70" s="15">
        <v>2169191</v>
      </c>
      <c r="E70" s="15">
        <v>2301931.6</v>
      </c>
      <c r="F70" s="15">
        <v>2325267.2000000002</v>
      </c>
      <c r="G70" s="15">
        <v>2486650.4</v>
      </c>
      <c r="H70" s="15">
        <v>2524824.7999999998</v>
      </c>
      <c r="I70" s="15">
        <v>2483192.4</v>
      </c>
      <c r="J70" s="15">
        <v>2514225.6</v>
      </c>
      <c r="K70" s="15">
        <v>2284535.4</v>
      </c>
      <c r="L70" s="15">
        <v>2181304.2000000002</v>
      </c>
      <c r="M70" s="15">
        <v>2152539.7999999998</v>
      </c>
      <c r="N70" s="15">
        <v>1922275.1264</v>
      </c>
      <c r="O70" s="15">
        <v>1849730.8519999997</v>
      </c>
      <c r="P70" s="15">
        <v>1663272.7026262628</v>
      </c>
      <c r="Q70" s="15">
        <v>1206844.0887676768</v>
      </c>
      <c r="R70" s="15">
        <v>0</v>
      </c>
    </row>
    <row r="71" spans="1:18" s="9" customFormat="1" x14ac:dyDescent="0.25">
      <c r="A71" s="13" t="s">
        <v>29</v>
      </c>
      <c r="B71" s="14" t="s">
        <v>6</v>
      </c>
      <c r="C71" s="15">
        <v>2046000.5999999999</v>
      </c>
      <c r="D71" s="15">
        <v>2068087.4000000001</v>
      </c>
      <c r="E71" s="15">
        <v>2390692.6</v>
      </c>
      <c r="F71" s="15">
        <v>2589656.2000000002</v>
      </c>
      <c r="G71" s="15">
        <v>2568151.6</v>
      </c>
      <c r="H71" s="15">
        <v>2603087.1999999997</v>
      </c>
      <c r="I71" s="15">
        <v>2321932</v>
      </c>
      <c r="J71" s="15">
        <v>2308513.2000000002</v>
      </c>
      <c r="K71" s="15">
        <v>2191447.8000000003</v>
      </c>
      <c r="L71" s="15">
        <v>2072018.3</v>
      </c>
      <c r="M71" s="15">
        <v>2017200.3</v>
      </c>
      <c r="N71" s="15">
        <v>1808505.2016</v>
      </c>
      <c r="O71" s="15">
        <v>1719960.2842553188</v>
      </c>
      <c r="P71" s="15">
        <v>1577012.8650909092</v>
      </c>
      <c r="Q71" s="15">
        <v>1034933.9561616165</v>
      </c>
      <c r="R71" s="15">
        <v>0</v>
      </c>
    </row>
    <row r="72" spans="1:18" s="9" customFormat="1" x14ac:dyDescent="0.25">
      <c r="A72" s="13" t="s">
        <v>29</v>
      </c>
      <c r="B72" s="14" t="s">
        <v>7</v>
      </c>
      <c r="C72" s="15">
        <v>886847.8</v>
      </c>
      <c r="D72" s="15">
        <v>535641.4</v>
      </c>
      <c r="E72" s="15">
        <v>554539.19999999995</v>
      </c>
      <c r="F72" s="15">
        <v>579367.19999999995</v>
      </c>
      <c r="G72" s="15">
        <v>714653.6</v>
      </c>
      <c r="H72" s="15">
        <v>713789.2</v>
      </c>
      <c r="I72" s="15">
        <v>688358.2</v>
      </c>
      <c r="J72" s="15">
        <v>692743.2</v>
      </c>
      <c r="K72" s="15">
        <v>675242.4</v>
      </c>
      <c r="L72" s="15">
        <v>650085.9</v>
      </c>
      <c r="M72" s="15">
        <v>651936.6</v>
      </c>
      <c r="N72" s="15">
        <v>590440.55706666666</v>
      </c>
      <c r="O72" s="15">
        <v>574662.68034042546</v>
      </c>
      <c r="P72" s="15">
        <v>546269.95127272722</v>
      </c>
      <c r="Q72" s="15">
        <v>376110.50032323232</v>
      </c>
      <c r="R72" s="15">
        <v>0</v>
      </c>
    </row>
    <row r="73" spans="1:18" s="9" customFormat="1" x14ac:dyDescent="0.25">
      <c r="A73" s="38" t="s">
        <v>30</v>
      </c>
      <c r="B73" s="38"/>
      <c r="C73" s="19">
        <f>SUM(C69:C72)</f>
        <v>7284236.5999999996</v>
      </c>
      <c r="D73" s="19">
        <f t="shared" ref="D73:R73" si="11">SUM(D69:D72)</f>
        <v>7091138.6000000006</v>
      </c>
      <c r="E73" s="19">
        <f t="shared" si="11"/>
        <v>8011057.6000000006</v>
      </c>
      <c r="F73" s="19">
        <f t="shared" si="11"/>
        <v>8295964.8000000007</v>
      </c>
      <c r="G73" s="19">
        <f t="shared" si="11"/>
        <v>8640982.1999999993</v>
      </c>
      <c r="H73" s="19">
        <f t="shared" si="11"/>
        <v>8590166.9999999981</v>
      </c>
      <c r="I73" s="19">
        <f t="shared" si="11"/>
        <v>8286039.6000000006</v>
      </c>
      <c r="J73" s="19">
        <f t="shared" si="11"/>
        <v>8275226.8000000007</v>
      </c>
      <c r="K73" s="19">
        <f t="shared" si="11"/>
        <v>7622390.4000000004</v>
      </c>
      <c r="L73" s="19">
        <f t="shared" si="11"/>
        <v>7228225.2000000002</v>
      </c>
      <c r="M73" s="19">
        <f t="shared" si="11"/>
        <v>7093134.9999999991</v>
      </c>
      <c r="N73" s="19">
        <f t="shared" si="11"/>
        <v>6363897.2650666665</v>
      </c>
      <c r="O73" s="19">
        <f t="shared" si="11"/>
        <v>6070596.3319999995</v>
      </c>
      <c r="P73" s="19">
        <f t="shared" si="11"/>
        <v>5539450.5177777773</v>
      </c>
      <c r="Q73" s="19">
        <f t="shared" si="11"/>
        <v>3896097.2997979801</v>
      </c>
      <c r="R73" s="19">
        <f t="shared" si="11"/>
        <v>0</v>
      </c>
    </row>
    <row r="74" spans="1:18" s="9" customFormat="1" ht="24.75" customHeight="1" x14ac:dyDescent="0.25">
      <c r="A74" s="36" t="s">
        <v>31</v>
      </c>
      <c r="B74" s="36"/>
      <c r="C74" s="22">
        <f>C18+C23+C28+C33+C38+C43+C48+C53+C58+C63+C68+C73</f>
        <v>59879759.200000003</v>
      </c>
      <c r="D74" s="22">
        <f t="shared" ref="D74:R74" si="12">D18+D23+D28+D33+D38+D43+D48+D53+D58+D63+D68+D73</f>
        <v>90353192.799999982</v>
      </c>
      <c r="E74" s="22">
        <f t="shared" si="12"/>
        <v>97617188.200000003</v>
      </c>
      <c r="F74" s="22">
        <f t="shared" si="12"/>
        <v>97954837.400000006</v>
      </c>
      <c r="G74" s="22">
        <f t="shared" si="12"/>
        <v>104258722.2</v>
      </c>
      <c r="H74" s="22">
        <f t="shared" si="12"/>
        <v>104955744.8</v>
      </c>
      <c r="I74" s="22">
        <f t="shared" si="12"/>
        <v>104022930.40000001</v>
      </c>
      <c r="J74" s="22">
        <f t="shared" si="12"/>
        <v>104105328.19999997</v>
      </c>
      <c r="K74" s="22">
        <f t="shared" si="12"/>
        <v>101749068</v>
      </c>
      <c r="L74" s="22">
        <f t="shared" si="12"/>
        <v>93275043.900000006</v>
      </c>
      <c r="M74" s="22">
        <f t="shared" si="12"/>
        <v>88096030.599999994</v>
      </c>
      <c r="N74" s="22">
        <f t="shared" si="12"/>
        <v>81059389.84573333</v>
      </c>
      <c r="O74" s="22">
        <f t="shared" si="12"/>
        <v>78326885.806212768</v>
      </c>
      <c r="P74" s="22">
        <f t="shared" si="12"/>
        <v>72647977.996802911</v>
      </c>
      <c r="Q74" s="22">
        <f t="shared" si="12"/>
        <v>46767433.192161612</v>
      </c>
      <c r="R74" s="22">
        <f t="shared" si="12"/>
        <v>17889350.421898987</v>
      </c>
    </row>
    <row r="75" spans="1:18" x14ac:dyDescent="0.3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</sheetData>
  <mergeCells count="5">
    <mergeCell ref="A11:A13"/>
    <mergeCell ref="B11:B13"/>
    <mergeCell ref="C11:R12"/>
    <mergeCell ref="A73:B73"/>
    <mergeCell ref="A74:B7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CAPA</vt:lpstr>
      <vt:lpstr>Px_Equivalente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Marli de Souza Augusto</dc:creator>
  <cp:lastModifiedBy>btp</cp:lastModifiedBy>
  <dcterms:created xsi:type="dcterms:W3CDTF">2021-06-30T19:33:05Z</dcterms:created>
  <dcterms:modified xsi:type="dcterms:W3CDTF">2022-07-30T18:08:45Z</dcterms:modified>
</cp:coreProperties>
</file>